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90" windowWidth="17235" windowHeight="7485" activeTab="2"/>
  </bookViews>
  <sheets>
    <sheet name="Common" sheetId="4" r:id="rId1"/>
    <sheet name="Urban" sheetId="1" r:id="rId2"/>
    <sheet name="Rural" sheetId="5" r:id="rId3"/>
    <sheet name="Composite" sheetId="3" r:id="rId4"/>
  </sheets>
  <calcPr calcId="145621"/>
</workbook>
</file>

<file path=xl/calcChain.xml><?xml version="1.0" encoding="utf-8"?>
<calcChain xmlns="http://schemas.openxmlformats.org/spreadsheetml/2006/main">
  <c r="M99" i="5" l="1"/>
  <c r="L99" i="5"/>
  <c r="M39" i="5"/>
  <c r="L39" i="5"/>
  <c r="M125" i="5"/>
  <c r="L125" i="5"/>
  <c r="M124" i="5"/>
  <c r="L124" i="5"/>
  <c r="M123" i="5"/>
  <c r="L123" i="5"/>
  <c r="M122" i="5"/>
  <c r="L122" i="5"/>
  <c r="M121" i="5"/>
  <c r="L121" i="5"/>
  <c r="M120" i="5"/>
  <c r="L120" i="5"/>
  <c r="M119" i="5"/>
  <c r="L119" i="5"/>
  <c r="M118" i="5"/>
  <c r="L118" i="5"/>
  <c r="M117" i="5"/>
  <c r="L117" i="5"/>
  <c r="M116" i="5"/>
  <c r="L116" i="5"/>
  <c r="M115" i="5"/>
  <c r="L115" i="5"/>
  <c r="M114" i="5"/>
  <c r="L114" i="5"/>
  <c r="M113" i="5"/>
  <c r="L113" i="5"/>
  <c r="M112" i="5"/>
  <c r="L112" i="5"/>
  <c r="M111" i="5"/>
  <c r="L111" i="5"/>
  <c r="M110" i="5"/>
  <c r="L110" i="5"/>
  <c r="M109" i="5"/>
  <c r="L109" i="5"/>
  <c r="M108" i="5"/>
  <c r="L108" i="5"/>
  <c r="M107" i="5"/>
  <c r="L107" i="5"/>
  <c r="M106" i="5"/>
  <c r="L106" i="5"/>
  <c r="M105" i="5"/>
  <c r="L105" i="5"/>
  <c r="M104" i="5"/>
  <c r="L104" i="5"/>
  <c r="M103" i="5"/>
  <c r="L103" i="5"/>
  <c r="M102" i="5"/>
  <c r="L102" i="5"/>
  <c r="M101" i="5"/>
  <c r="L101" i="5"/>
  <c r="M100" i="5"/>
  <c r="L100" i="5"/>
  <c r="M98" i="5"/>
  <c r="L98" i="5"/>
  <c r="M96" i="5"/>
  <c r="L96" i="5"/>
  <c r="M95" i="5"/>
  <c r="L95" i="5"/>
  <c r="M94" i="5"/>
  <c r="L94" i="5"/>
  <c r="M93" i="5"/>
  <c r="L93" i="5"/>
  <c r="M92" i="5"/>
  <c r="L92" i="5"/>
  <c r="M91" i="5"/>
  <c r="L91" i="5"/>
  <c r="M90" i="5"/>
  <c r="L90" i="5"/>
  <c r="M89" i="5"/>
  <c r="L89" i="5"/>
  <c r="M88" i="5"/>
  <c r="L88" i="5"/>
  <c r="M87" i="5"/>
  <c r="L87" i="5"/>
  <c r="M86" i="5"/>
  <c r="L86" i="5"/>
  <c r="M85" i="5"/>
  <c r="L85" i="5"/>
  <c r="M84" i="5"/>
  <c r="L84" i="5"/>
  <c r="M83" i="5"/>
  <c r="L83" i="5"/>
  <c r="M82" i="5"/>
  <c r="L82" i="5"/>
  <c r="M81" i="5"/>
  <c r="L81" i="5"/>
  <c r="M80" i="5"/>
  <c r="L80" i="5"/>
  <c r="M79" i="5"/>
  <c r="L79" i="5"/>
  <c r="M78" i="5"/>
  <c r="L78" i="5"/>
  <c r="M77" i="5"/>
  <c r="L77" i="5"/>
  <c r="M76" i="5"/>
  <c r="L76" i="5"/>
  <c r="M75" i="5"/>
  <c r="L75" i="5"/>
  <c r="M74" i="5"/>
  <c r="L74" i="5"/>
  <c r="M73" i="5"/>
  <c r="L73" i="5"/>
  <c r="M72" i="5"/>
  <c r="L72" i="5"/>
  <c r="M71" i="5"/>
  <c r="L71" i="5"/>
  <c r="M70" i="5"/>
  <c r="L70" i="5"/>
  <c r="M69" i="5"/>
  <c r="L69" i="5"/>
  <c r="M68" i="5"/>
  <c r="L68" i="5"/>
  <c r="M67" i="5"/>
  <c r="L67" i="5"/>
  <c r="M66" i="5"/>
  <c r="L66" i="5"/>
  <c r="M65" i="5"/>
  <c r="L65" i="5"/>
  <c r="M64" i="5"/>
  <c r="L64" i="5"/>
  <c r="M63" i="5"/>
  <c r="L63" i="5"/>
  <c r="M62" i="5"/>
  <c r="L62" i="5"/>
  <c r="M61" i="5"/>
  <c r="L61" i="5"/>
  <c r="M60" i="5"/>
  <c r="L60" i="5"/>
  <c r="M59" i="5"/>
  <c r="L59" i="5"/>
  <c r="M58" i="5"/>
  <c r="L58" i="5"/>
  <c r="M57" i="5"/>
  <c r="L57" i="5"/>
  <c r="M56" i="5"/>
  <c r="L56" i="5"/>
  <c r="M55" i="5"/>
  <c r="L55" i="5"/>
  <c r="M54" i="5"/>
  <c r="L54" i="5"/>
  <c r="M53" i="5"/>
  <c r="L53" i="5"/>
  <c r="M52" i="5"/>
  <c r="L52" i="5"/>
  <c r="M51" i="5"/>
  <c r="L51" i="5"/>
  <c r="M50" i="5"/>
  <c r="L50" i="5"/>
  <c r="M49" i="5"/>
  <c r="L49" i="5"/>
  <c r="M48" i="5"/>
  <c r="L48" i="5"/>
  <c r="M47" i="5"/>
  <c r="L47" i="5"/>
  <c r="M46" i="5"/>
  <c r="L46" i="5"/>
  <c r="M45" i="5"/>
  <c r="L45" i="5"/>
  <c r="M44" i="5"/>
  <c r="L44" i="5"/>
  <c r="M43" i="5"/>
  <c r="L43" i="5"/>
  <c r="M42" i="5"/>
  <c r="L42" i="5"/>
  <c r="M41" i="5"/>
  <c r="L41" i="5"/>
  <c r="M40" i="5"/>
  <c r="L40" i="5"/>
  <c r="M38" i="5"/>
  <c r="L38" i="5"/>
  <c r="M37" i="5"/>
  <c r="L37" i="5"/>
  <c r="M36" i="5"/>
  <c r="L36" i="5"/>
  <c r="M35" i="5"/>
  <c r="L35" i="5"/>
  <c r="M34" i="5"/>
  <c r="L34" i="5"/>
  <c r="M33" i="5"/>
  <c r="L33" i="5"/>
  <c r="M32" i="5"/>
  <c r="L32" i="5"/>
  <c r="M31" i="5"/>
  <c r="L31" i="5"/>
  <c r="M30" i="5"/>
  <c r="L30" i="5"/>
  <c r="M29" i="5"/>
  <c r="L29" i="5"/>
  <c r="M28" i="5"/>
  <c r="L28" i="5"/>
  <c r="M27" i="5"/>
  <c r="L27" i="5"/>
  <c r="M26" i="5"/>
  <c r="L26" i="5"/>
  <c r="M25" i="5"/>
  <c r="L25" i="5"/>
  <c r="M24" i="5"/>
  <c r="L24" i="5"/>
  <c r="M23" i="5"/>
  <c r="L23" i="5"/>
  <c r="M22" i="5"/>
  <c r="L22" i="5"/>
  <c r="M21" i="5"/>
  <c r="L21" i="5"/>
  <c r="M20" i="5"/>
  <c r="L20" i="5"/>
  <c r="M19" i="5"/>
  <c r="L19" i="5"/>
  <c r="M18" i="5"/>
  <c r="L18" i="5"/>
  <c r="M17" i="5"/>
  <c r="L17" i="5"/>
  <c r="M16" i="5"/>
  <c r="L16" i="5"/>
  <c r="M15" i="5"/>
  <c r="L15" i="5"/>
  <c r="M14" i="5"/>
  <c r="L14" i="5"/>
  <c r="M13" i="5"/>
  <c r="L13" i="5"/>
  <c r="M12" i="5"/>
  <c r="L12" i="5"/>
  <c r="M11" i="5"/>
  <c r="L11" i="5"/>
  <c r="M9" i="5"/>
  <c r="L9" i="5"/>
  <c r="M8" i="5"/>
  <c r="L8" i="5"/>
  <c r="M7" i="5"/>
  <c r="L7" i="5"/>
  <c r="M127" i="1"/>
  <c r="L127" i="1"/>
  <c r="M126" i="1"/>
  <c r="L126" i="1"/>
  <c r="M125" i="1"/>
  <c r="L125" i="1"/>
  <c r="M124" i="1"/>
  <c r="L124" i="1"/>
  <c r="M123" i="1"/>
  <c r="L123" i="1"/>
  <c r="M122" i="1"/>
  <c r="L122" i="1"/>
  <c r="M121" i="1"/>
  <c r="L121" i="1"/>
  <c r="M120" i="1"/>
  <c r="L120" i="1"/>
  <c r="M119" i="1"/>
  <c r="L119" i="1"/>
  <c r="M118" i="1"/>
  <c r="L118" i="1"/>
  <c r="M117" i="1"/>
  <c r="L117" i="1"/>
  <c r="M116" i="1"/>
  <c r="L116" i="1"/>
  <c r="M115" i="1"/>
  <c r="L115" i="1"/>
  <c r="M114" i="1"/>
  <c r="L114" i="1"/>
  <c r="M113" i="1"/>
  <c r="L113" i="1"/>
  <c r="M112" i="1"/>
  <c r="L112" i="1"/>
  <c r="M111" i="1"/>
  <c r="L111" i="1"/>
  <c r="M110" i="1"/>
  <c r="L110" i="1"/>
  <c r="M109" i="1"/>
  <c r="L109" i="1"/>
  <c r="M108" i="1"/>
  <c r="L108" i="1"/>
  <c r="M107" i="1"/>
  <c r="L107" i="1"/>
  <c r="M106" i="1"/>
  <c r="L106" i="1"/>
  <c r="M105" i="1"/>
  <c r="L105" i="1"/>
  <c r="M104" i="1"/>
  <c r="L104" i="1"/>
  <c r="M103" i="1"/>
  <c r="L103" i="1"/>
  <c r="M102" i="1"/>
  <c r="L102" i="1"/>
  <c r="M101" i="1"/>
  <c r="L101" i="1"/>
  <c r="M100" i="1"/>
  <c r="L100" i="1"/>
  <c r="M98" i="1"/>
  <c r="L98" i="1"/>
  <c r="M97" i="1"/>
  <c r="L97" i="1"/>
  <c r="M96" i="1"/>
  <c r="L96" i="1"/>
  <c r="M95" i="1"/>
  <c r="L95" i="1"/>
  <c r="M94" i="1"/>
  <c r="L94" i="1"/>
  <c r="M93" i="1"/>
  <c r="L93" i="1"/>
  <c r="M92" i="1"/>
  <c r="L92" i="1"/>
  <c r="M91" i="1"/>
  <c r="L91" i="1"/>
  <c r="M90" i="1"/>
  <c r="L90" i="1"/>
  <c r="M89" i="1"/>
  <c r="L89" i="1"/>
  <c r="M88" i="1"/>
  <c r="L88" i="1"/>
  <c r="M87" i="1"/>
  <c r="L87" i="1"/>
  <c r="M86" i="1"/>
  <c r="L86" i="1"/>
  <c r="M85" i="1"/>
  <c r="L85" i="1"/>
  <c r="M84" i="1"/>
  <c r="L84" i="1"/>
  <c r="M83" i="1"/>
  <c r="L83" i="1"/>
  <c r="M99" i="4"/>
  <c r="L99" i="4"/>
  <c r="M98" i="4"/>
  <c r="L98" i="4"/>
  <c r="M97" i="4"/>
  <c r="L97" i="4"/>
  <c r="M96" i="4"/>
  <c r="L96" i="4"/>
  <c r="M95" i="4"/>
  <c r="L95" i="4"/>
  <c r="M94" i="4"/>
  <c r="L94" i="4"/>
  <c r="M93" i="4"/>
  <c r="L93" i="4"/>
  <c r="M92" i="4"/>
  <c r="L92" i="4"/>
  <c r="M91" i="4"/>
  <c r="L91" i="4"/>
  <c r="M90" i="4"/>
  <c r="L90" i="4"/>
  <c r="M89" i="4"/>
  <c r="L89" i="4"/>
  <c r="M88" i="4"/>
  <c r="L88" i="4"/>
  <c r="M87" i="4"/>
  <c r="L87" i="4"/>
  <c r="M86" i="4"/>
  <c r="L86" i="4"/>
  <c r="M39" i="4"/>
  <c r="L39" i="4"/>
  <c r="M85" i="4" l="1"/>
  <c r="L85" i="4"/>
  <c r="M84" i="4"/>
  <c r="L84" i="4"/>
  <c r="M83" i="4"/>
  <c r="L83" i="4"/>
  <c r="M82" i="4"/>
  <c r="L82" i="4"/>
  <c r="M81" i="4"/>
  <c r="L81" i="4"/>
  <c r="M80" i="4"/>
  <c r="L80" i="4"/>
  <c r="M79" i="4"/>
  <c r="L79" i="4"/>
  <c r="M78" i="4"/>
  <c r="L78" i="4"/>
  <c r="M77" i="4"/>
  <c r="L77" i="4"/>
  <c r="M76" i="4"/>
  <c r="L76" i="4"/>
  <c r="M75" i="4"/>
  <c r="L75" i="4"/>
  <c r="M74" i="4"/>
  <c r="L74" i="4"/>
  <c r="M73" i="4"/>
  <c r="L73" i="4"/>
  <c r="M72" i="4"/>
  <c r="L72" i="4"/>
  <c r="M71" i="4"/>
  <c r="L71" i="4"/>
  <c r="M70" i="4"/>
  <c r="L70" i="4"/>
  <c r="M69" i="4"/>
  <c r="L69" i="4"/>
  <c r="M68" i="4"/>
  <c r="L68" i="4"/>
  <c r="M67" i="4"/>
  <c r="L67" i="4"/>
  <c r="M66" i="4"/>
  <c r="L66" i="4"/>
  <c r="M65" i="4"/>
  <c r="L65" i="4"/>
  <c r="M64" i="4"/>
  <c r="L64" i="4"/>
  <c r="M63" i="4"/>
  <c r="L63" i="4"/>
  <c r="M62" i="4"/>
  <c r="L62" i="4"/>
  <c r="M61" i="4"/>
  <c r="L61" i="4"/>
  <c r="M60" i="4"/>
  <c r="L60" i="4"/>
  <c r="M59" i="4"/>
  <c r="L59" i="4"/>
  <c r="M58" i="4"/>
  <c r="L58" i="4"/>
  <c r="M57" i="4"/>
  <c r="L57" i="4"/>
  <c r="M56" i="4"/>
  <c r="L56" i="4"/>
  <c r="M55" i="4"/>
  <c r="L55" i="4"/>
  <c r="M54" i="4"/>
  <c r="L54" i="4"/>
  <c r="M53" i="4"/>
  <c r="L53" i="4"/>
  <c r="M52" i="4"/>
  <c r="L52" i="4"/>
  <c r="M51" i="4"/>
  <c r="L51" i="4"/>
  <c r="M50" i="4"/>
  <c r="L50" i="4"/>
  <c r="M49" i="4"/>
  <c r="L49" i="4"/>
  <c r="M48" i="4"/>
  <c r="L48" i="4"/>
  <c r="M47" i="4"/>
  <c r="L47" i="4"/>
  <c r="M46" i="4"/>
  <c r="L46" i="4"/>
  <c r="M45" i="4"/>
  <c r="L45" i="4"/>
  <c r="M44" i="4"/>
  <c r="L44" i="4"/>
  <c r="M43" i="4"/>
  <c r="L43" i="4"/>
  <c r="M42" i="4"/>
  <c r="L42" i="4"/>
  <c r="M41" i="4"/>
  <c r="L41" i="4"/>
  <c r="M40" i="4"/>
  <c r="L40" i="4"/>
  <c r="M38" i="4"/>
  <c r="L38" i="4"/>
  <c r="M37" i="4"/>
  <c r="L37" i="4"/>
  <c r="M36" i="4"/>
  <c r="L36" i="4"/>
  <c r="M35" i="4"/>
  <c r="L35" i="4"/>
  <c r="M34" i="4"/>
  <c r="L34" i="4"/>
  <c r="M33" i="4"/>
  <c r="L33" i="4"/>
  <c r="M32" i="4"/>
  <c r="L32" i="4"/>
  <c r="M31" i="4"/>
  <c r="L31" i="4"/>
  <c r="M30" i="4"/>
  <c r="L30" i="4"/>
  <c r="M29" i="4"/>
  <c r="L29" i="4"/>
  <c r="M28" i="4"/>
  <c r="L28" i="4"/>
  <c r="M27" i="4"/>
  <c r="L27" i="4"/>
  <c r="M26" i="4"/>
  <c r="L26" i="4"/>
  <c r="M25" i="4"/>
  <c r="L25" i="4"/>
  <c r="M24" i="4"/>
  <c r="L24" i="4"/>
  <c r="M23" i="4"/>
  <c r="L23" i="4"/>
  <c r="M22" i="4"/>
  <c r="L22" i="4"/>
  <c r="M21" i="4"/>
  <c r="L21" i="4"/>
  <c r="M20" i="4"/>
  <c r="L20" i="4"/>
  <c r="M19" i="4"/>
  <c r="L19" i="4"/>
  <c r="M18" i="4"/>
  <c r="L18" i="4"/>
  <c r="M17" i="4"/>
  <c r="L17" i="4"/>
  <c r="M16" i="4"/>
  <c r="L16" i="4"/>
  <c r="M15" i="4"/>
  <c r="L15" i="4"/>
  <c r="M14" i="4"/>
  <c r="L14" i="4"/>
  <c r="M13" i="4"/>
  <c r="L13" i="4"/>
  <c r="M12" i="4"/>
  <c r="L12" i="4"/>
  <c r="M11" i="4"/>
  <c r="L11" i="4"/>
  <c r="M9" i="4"/>
  <c r="L9" i="4"/>
  <c r="M8" i="4"/>
  <c r="L8" i="4"/>
  <c r="M7" i="4"/>
  <c r="L7" i="4"/>
  <c r="L20" i="1" l="1"/>
  <c r="M20" i="1"/>
  <c r="L21" i="1"/>
  <c r="M21" i="1"/>
  <c r="L22" i="1"/>
  <c r="M22" i="1"/>
  <c r="L23" i="1"/>
  <c r="M23" i="1"/>
  <c r="L24" i="1"/>
  <c r="M24" i="1"/>
  <c r="L25" i="1"/>
  <c r="M25" i="1"/>
  <c r="L26" i="1"/>
  <c r="M26" i="1"/>
  <c r="L27" i="1"/>
  <c r="M27" i="1"/>
  <c r="L28" i="1"/>
  <c r="M28" i="1"/>
  <c r="L29" i="1"/>
  <c r="M29" i="1"/>
  <c r="L30" i="1"/>
  <c r="M30" i="1"/>
  <c r="L31" i="1"/>
  <c r="M31" i="1"/>
  <c r="L32" i="1"/>
  <c r="M32" i="1"/>
  <c r="L33" i="1"/>
  <c r="M33" i="1"/>
  <c r="L34" i="1"/>
  <c r="M34" i="1"/>
  <c r="L35" i="1"/>
  <c r="M35" i="1"/>
  <c r="L36" i="1"/>
  <c r="M36" i="1"/>
  <c r="L37" i="1"/>
  <c r="M37" i="1"/>
  <c r="L38" i="1"/>
  <c r="M38" i="1"/>
  <c r="L40" i="1"/>
  <c r="M40" i="1"/>
  <c r="L41" i="1"/>
  <c r="M41" i="1"/>
  <c r="L42" i="1"/>
  <c r="M42" i="1"/>
  <c r="L43" i="1"/>
  <c r="M43" i="1"/>
  <c r="L44" i="1"/>
  <c r="M44" i="1"/>
  <c r="L45" i="1"/>
  <c r="M45" i="1"/>
  <c r="L46" i="1"/>
  <c r="M46" i="1"/>
  <c r="L47" i="1"/>
  <c r="M47" i="1"/>
  <c r="L48" i="1"/>
  <c r="M48" i="1"/>
  <c r="L49" i="1"/>
  <c r="M49" i="1"/>
  <c r="L50" i="1"/>
  <c r="M50" i="1"/>
  <c r="L51" i="1"/>
  <c r="M51" i="1"/>
  <c r="L52" i="1"/>
  <c r="M52" i="1"/>
  <c r="L53" i="1"/>
  <c r="M53" i="1"/>
  <c r="L54" i="1"/>
  <c r="M54" i="1"/>
  <c r="L55" i="1"/>
  <c r="M55" i="1"/>
  <c r="L56" i="1"/>
  <c r="M56" i="1"/>
  <c r="L57" i="1"/>
  <c r="M57" i="1"/>
  <c r="L58" i="1"/>
  <c r="M58" i="1"/>
  <c r="M8" i="1" l="1"/>
  <c r="M9" i="1"/>
  <c r="M11" i="1"/>
  <c r="M12" i="1"/>
  <c r="M13" i="1"/>
  <c r="M14" i="1"/>
  <c r="M15" i="1"/>
  <c r="M16" i="1"/>
  <c r="M17" i="1"/>
  <c r="M18" i="1"/>
  <c r="M19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19" i="1"/>
  <c r="L8" i="1"/>
  <c r="L9" i="1"/>
  <c r="L11" i="1"/>
  <c r="L12" i="1"/>
  <c r="L13" i="1"/>
  <c r="L14" i="1"/>
  <c r="L15" i="1"/>
  <c r="L16" i="1"/>
  <c r="L17" i="1"/>
  <c r="L18" i="1"/>
  <c r="M7" i="1"/>
  <c r="L7" i="1"/>
</calcChain>
</file>

<file path=xl/sharedStrings.xml><?xml version="1.0" encoding="utf-8"?>
<sst xmlns="http://schemas.openxmlformats.org/spreadsheetml/2006/main" count="899" uniqueCount="187">
  <si>
    <t>Descriptive Statistics</t>
  </si>
  <si>
    <t>Mean</t>
  </si>
  <si>
    <t>Missing N</t>
  </si>
  <si>
    <t xml:space="preserve">Urban </t>
  </si>
  <si>
    <t>Component</t>
  </si>
  <si>
    <t>Component Score Coefficient Matrix</t>
  </si>
  <si>
    <t>Sum over each variable</t>
  </si>
  <si>
    <t>If has</t>
  </si>
  <si>
    <t>If does not have</t>
  </si>
  <si>
    <t xml:space="preserve">Rural </t>
  </si>
  <si>
    <t xml:space="preserve">Combined Scores </t>
  </si>
  <si>
    <t>Urban Area</t>
  </si>
  <si>
    <t>Combined Score</t>
  </si>
  <si>
    <t>Statistics</t>
  </si>
  <si>
    <t>N</t>
  </si>
  <si>
    <t>Valid</t>
  </si>
  <si>
    <t>Missing</t>
  </si>
  <si>
    <t>Median</t>
  </si>
  <si>
    <t>Mode</t>
  </si>
  <si>
    <t>Std. Deviation</t>
  </si>
  <si>
    <t>Minimum</t>
  </si>
  <si>
    <t>Maximum</t>
  </si>
  <si>
    <t>Percentiles</t>
  </si>
  <si>
    <t>Report</t>
  </si>
  <si>
    <t>Total</t>
  </si>
  <si>
    <t>Skewness</t>
  </si>
  <si>
    <t>Std. Error of Skewness</t>
  </si>
  <si>
    <t>Kurtosis</t>
  </si>
  <si>
    <t>Std. Error of Kurtosis</t>
  </si>
  <si>
    <t>a. For each variable, missing values are replaced with the variable mean.</t>
  </si>
  <si>
    <t>Common</t>
  </si>
  <si>
    <t/>
  </si>
  <si>
    <t>domestic</t>
  </si>
  <si>
    <t>land</t>
  </si>
  <si>
    <t>house</t>
  </si>
  <si>
    <t>Number of de jure members per sleeping room</t>
  </si>
  <si>
    <t>Piped into dwelling</t>
  </si>
  <si>
    <t>Piped into yard/plot</t>
  </si>
  <si>
    <t>Tube well/Borehole</t>
  </si>
  <si>
    <t>Surface water-river, lake, etc.</t>
  </si>
  <si>
    <t>Water from rain</t>
  </si>
  <si>
    <t>Tanker truck</t>
  </si>
  <si>
    <t>Cart with small tank</t>
  </si>
  <si>
    <t>Bottled water</t>
  </si>
  <si>
    <t>Other water source</t>
  </si>
  <si>
    <t>Flush toilet to public sewer</t>
  </si>
  <si>
    <t>Shared flush toilet</t>
  </si>
  <si>
    <t>Slab pit latrine</t>
  </si>
  <si>
    <t>No slab pit latrine</t>
  </si>
  <si>
    <t>Shared slab pit latrine</t>
  </si>
  <si>
    <t>Shared no slab pit latrine</t>
  </si>
  <si>
    <t>No facility/bush/field</t>
  </si>
  <si>
    <t>Other type toilet/latrine</t>
  </si>
  <si>
    <t>Dirt or dung floor</t>
  </si>
  <si>
    <t>Wood floor</t>
  </si>
  <si>
    <t>Tile/cement floor</t>
  </si>
  <si>
    <t>Ceramic/marble floor</t>
  </si>
  <si>
    <t>Other type of flooring</t>
  </si>
  <si>
    <t>Cement walls</t>
  </si>
  <si>
    <t>Wood walls</t>
  </si>
  <si>
    <t>Cane/palm/trunk walls</t>
  </si>
  <si>
    <t>Tejamanil walls</t>
  </si>
  <si>
    <t>Yagua walls</t>
  </si>
  <si>
    <t>Dung walls</t>
  </si>
  <si>
    <t>Other type of walls</t>
  </si>
  <si>
    <t>Cement roof</t>
  </si>
  <si>
    <t>Zinc roof</t>
  </si>
  <si>
    <t>Asbestos roof</t>
  </si>
  <si>
    <t>Palm/Cane roof</t>
  </si>
  <si>
    <t>Other type of roof</t>
  </si>
  <si>
    <t>LPG for cooking</t>
  </si>
  <si>
    <t>Charcoal for cooking</t>
  </si>
  <si>
    <t>Wood for cooking</t>
  </si>
  <si>
    <t>Electricity for cooking</t>
  </si>
  <si>
    <t>Kerosene for cooking</t>
  </si>
  <si>
    <t>Does not cook</t>
  </si>
  <si>
    <t>Energia de la  red publica</t>
  </si>
  <si>
    <t>energia de planta propia</t>
  </si>
  <si>
    <t>Lampara de gas propano</t>
  </si>
  <si>
    <t>Lampara de gas kerosene</t>
  </si>
  <si>
    <t>Inversor</t>
  </si>
  <si>
    <t>Velas o velones</t>
  </si>
  <si>
    <t>Otra</t>
  </si>
  <si>
    <t>Single dwelling</t>
  </si>
  <si>
    <t>Apartment dwelling</t>
  </si>
  <si>
    <t>Town house dwelling</t>
  </si>
  <si>
    <t>Barrancon dwelling</t>
  </si>
  <si>
    <t>Room in dwelling</t>
  </si>
  <si>
    <t>Other type of dwelling</t>
  </si>
  <si>
    <t>Rents dwelling</t>
  </si>
  <si>
    <t>Dwelling owned and fully paid</t>
  </si>
  <si>
    <t>Dwelling owned with mortgage</t>
  </si>
  <si>
    <t>Borrowed dwelling</t>
  </si>
  <si>
    <t>Other type of tenency of dwelling</t>
  </si>
  <si>
    <t>Trash collected by government</t>
  </si>
  <si>
    <t>Trash collected by govt. contractor</t>
  </si>
  <si>
    <t>Trash collected by private company/person</t>
  </si>
  <si>
    <t>Trash is burned</t>
  </si>
  <si>
    <t>Trash thrown outside patio/yard</t>
  </si>
  <si>
    <t>Trash thrown in canal/gorge</t>
  </si>
  <si>
    <t>Trash other disposal</t>
  </si>
  <si>
    <t>Radio/Equipo de música</t>
  </si>
  <si>
    <t>Televisor en blanco y negro o a color</t>
  </si>
  <si>
    <t>Video</t>
  </si>
  <si>
    <t>Servicio de telecable</t>
  </si>
  <si>
    <t>Teléfono residencial/Teléfono celular</t>
  </si>
  <si>
    <t>Nevera</t>
  </si>
  <si>
    <t>Abanico</t>
  </si>
  <si>
    <t>Estufa</t>
  </si>
  <si>
    <t>Horno de microondas</t>
  </si>
  <si>
    <t>Lavadora de ropa</t>
  </si>
  <si>
    <t>Calentador de agua</t>
  </si>
  <si>
    <t>Aire acondicionado</t>
  </si>
  <si>
    <t>Computadora</t>
  </si>
  <si>
    <t>Servicio de internet</t>
  </si>
  <si>
    <t>Cisterna/Tinaco</t>
  </si>
  <si>
    <t>Carro/Camioneta/Jeepeta</t>
  </si>
  <si>
    <t>Motor</t>
  </si>
  <si>
    <t>Bicicleta</t>
  </si>
  <si>
    <t>Tienes este hogar/Sofá</t>
  </si>
  <si>
    <t>Tienes este hogar/Mecedora</t>
  </si>
  <si>
    <t>Tienes este hogar/Mesa de comedor</t>
  </si>
  <si>
    <t>Tienes este hogar/Vitrina</t>
  </si>
  <si>
    <t>Tienes este hogar/Gabinete de cocina</t>
  </si>
  <si>
    <t>Algún miembro(a) de este hogar tiene una cuenta de banco</t>
  </si>
  <si>
    <r>
      <t>Std. Deviation</t>
    </r>
    <r>
      <rPr>
        <vertAlign val="superscript"/>
        <sz val="7"/>
        <color indexed="8"/>
        <rFont val="Arial"/>
      </rPr>
      <t>a</t>
    </r>
  </si>
  <si>
    <r>
      <t>Analysis N</t>
    </r>
    <r>
      <rPr>
        <vertAlign val="superscript"/>
        <sz val="7"/>
        <color indexed="8"/>
        <rFont val="Arial"/>
      </rPr>
      <t>a</t>
    </r>
  </si>
  <si>
    <t>1</t>
  </si>
  <si>
    <t>Extraction Method: Principal Component Analysis. 
 Component Scores.</t>
  </si>
  <si>
    <t>landarea</t>
  </si>
  <si>
    <t>Ganado vacuno - none</t>
  </si>
  <si>
    <t>Ganado vacuno - 1-4</t>
  </si>
  <si>
    <t>Ganado vacuno - 5-9</t>
  </si>
  <si>
    <t>Ganado vacuno - 10-95</t>
  </si>
  <si>
    <t>Vaca lechera - none</t>
  </si>
  <si>
    <t>Vaca lechera - 1-4</t>
  </si>
  <si>
    <t>Vaca lechera - 5-9</t>
  </si>
  <si>
    <t>Vaca lechera - 10-95</t>
  </si>
  <si>
    <t>Caballos/burros - none</t>
  </si>
  <si>
    <t>Caballos/burros - 1-4</t>
  </si>
  <si>
    <t>Caballos/burros - 5-9</t>
  </si>
  <si>
    <t>Caballos/burros - 10-95</t>
  </si>
  <si>
    <t>Puercos - none</t>
  </si>
  <si>
    <t>Puercos - 1-4</t>
  </si>
  <si>
    <t>Puercos - 5-9</t>
  </si>
  <si>
    <t>Puercos - 10-95</t>
  </si>
  <si>
    <t>Chivos/cabras - none</t>
  </si>
  <si>
    <t>Chivos/cabras - 1-4</t>
  </si>
  <si>
    <t>Chivos/cabras - 5-9</t>
  </si>
  <si>
    <t>Chivos/cabras - 10-95</t>
  </si>
  <si>
    <t>Gallinas/pollos - none</t>
  </si>
  <si>
    <t>Gallinas/pollos - 1-9</t>
  </si>
  <si>
    <t>Gallinas/pollos - 10-29</t>
  </si>
  <si>
    <t>Gallinas/pollos - 30-95</t>
  </si>
  <si>
    <t>Patos/pavos - none</t>
  </si>
  <si>
    <t>Patos/pavos - 1-9</t>
  </si>
  <si>
    <t>Patos/pavos - 10-29</t>
  </si>
  <si>
    <t>Patos/pavos - 30-95</t>
  </si>
  <si>
    <r>
      <t>Std. Deviation</t>
    </r>
    <r>
      <rPr>
        <vertAlign val="superscript"/>
        <sz val="7"/>
        <color indexed="8"/>
        <rFont val="Arial"/>
        <family val="2"/>
      </rPr>
      <t>a</t>
    </r>
  </si>
  <si>
    <r>
      <t>Analysis N</t>
    </r>
    <r>
      <rPr>
        <vertAlign val="superscript"/>
        <sz val="7"/>
        <color indexed="8"/>
        <rFont val="Arial"/>
        <family val="2"/>
      </rPr>
      <t>a</t>
    </r>
  </si>
  <si>
    <t>Rural</t>
  </si>
  <si>
    <t>Model</t>
  </si>
  <si>
    <t>Unstandardized Coefficients</t>
  </si>
  <si>
    <t>Standardized Coefficients</t>
  </si>
  <si>
    <t>t</t>
  </si>
  <si>
    <t>Sig.</t>
  </si>
  <si>
    <t>B</t>
  </si>
  <si>
    <t>Std. Error</t>
  </si>
  <si>
    <t>Beta</t>
  </si>
  <si>
    <t>(Constant)</t>
  </si>
  <si>
    <t>Urban wealth score</t>
  </si>
  <si>
    <t>a. Dependent Variable: Common wealth score</t>
  </si>
  <si>
    <r>
      <t>Coefficients</t>
    </r>
    <r>
      <rPr>
        <b/>
        <vertAlign val="superscript"/>
        <sz val="7"/>
        <color indexed="8"/>
        <rFont val="Arial Bold"/>
      </rPr>
      <t>a</t>
    </r>
  </si>
  <si>
    <t>Combined Score= .228 + .930 * Urban Score</t>
  </si>
  <si>
    <t>Rural wealth score</t>
  </si>
  <si>
    <t xml:space="preserve">Combined Score= -.500 + .958 * Rural Score </t>
  </si>
  <si>
    <t xml:space="preserve">histogram </t>
  </si>
  <si>
    <t>Combined wealth score</t>
  </si>
  <si>
    <t>20</t>
  </si>
  <si>
    <t>40</t>
  </si>
  <si>
    <t>60</t>
  </si>
  <si>
    <t>80</t>
  </si>
  <si>
    <t>Percentile Group of combscor</t>
  </si>
  <si>
    <t>2</t>
  </si>
  <si>
    <t>3</t>
  </si>
  <si>
    <t>4</t>
  </si>
  <si>
    <t>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</si>
</sst>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164" formatCode="####.00"/>
    <numFmt numFmtId="165" formatCode="####.000"/>
    <numFmt numFmtId="166" formatCode="###0"/>
    <numFmt numFmtId="167" formatCode="####.0000"/>
    <numFmt numFmtId="168" formatCode="####.00000"/>
    <numFmt numFmtId="169" formatCode="####.0000000"/>
    <numFmt numFmtId="170" formatCode="####.00000000"/>
    <numFmt numFmtId="171" formatCode="0.00000"/>
    <numFmt numFmtId="172" formatCode="###0.00000"/>
    <numFmt numFmtId="173" formatCode="###0.0000"/>
    <numFmt numFmtId="174" formatCode="###0.000"/>
    <numFmt numFmtId="175" formatCode="###0.000000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9"/>
      <color indexed="8"/>
      <name val="Arial"/>
      <family val="2"/>
    </font>
    <font>
      <sz val="10"/>
      <name val="Arial"/>
    </font>
    <font>
      <b/>
      <sz val="7"/>
      <color indexed="8"/>
      <name val="Arial Bold"/>
    </font>
    <font>
      <sz val="7"/>
      <color indexed="8"/>
      <name val="Arial"/>
    </font>
    <font>
      <vertAlign val="superscript"/>
      <sz val="7"/>
      <color indexed="8"/>
      <name val="Arial"/>
    </font>
    <font>
      <sz val="7"/>
      <color indexed="8"/>
      <name val="Arial"/>
      <family val="2"/>
    </font>
    <font>
      <vertAlign val="superscript"/>
      <sz val="7"/>
      <color indexed="8"/>
      <name val="Arial"/>
      <family val="2"/>
    </font>
    <font>
      <b/>
      <vertAlign val="superscript"/>
      <sz val="7"/>
      <color indexed="8"/>
      <name val="Arial Bold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7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8"/>
      </right>
      <top/>
      <bottom/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  <border>
      <left style="thick">
        <color indexed="8"/>
      </left>
      <right/>
      <top/>
      <bottom/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/>
      <top/>
      <bottom style="thick">
        <color indexed="8"/>
      </bottom>
      <diagonal/>
    </border>
    <border>
      <left/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  <border>
      <left/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2" fillId="0" borderId="0"/>
    <xf numFmtId="0" fontId="2" fillId="0" borderId="0"/>
    <xf numFmtId="0" fontId="2" fillId="0" borderId="0"/>
    <xf numFmtId="0" fontId="4" fillId="0" borderId="0"/>
  </cellStyleXfs>
  <cellXfs count="176">
    <xf numFmtId="0" fontId="0" fillId="0" borderId="0" xfId="0"/>
    <xf numFmtId="0" fontId="2" fillId="0" borderId="0" xfId="1"/>
    <xf numFmtId="0" fontId="1" fillId="0" borderId="2" xfId="0" applyFont="1" applyBorder="1" applyAlignment="1">
      <alignment horizontal="center"/>
    </xf>
    <xf numFmtId="0" fontId="0" fillId="0" borderId="0" xfId="0" applyBorder="1"/>
    <xf numFmtId="164" fontId="3" fillId="0" borderId="0" xfId="3" applyNumberFormat="1" applyFont="1" applyBorder="1" applyAlignment="1">
      <alignment horizontal="right" vertical="top"/>
    </xf>
    <xf numFmtId="0" fontId="2" fillId="0" borderId="0" xfId="3" applyFont="1" applyBorder="1" applyAlignment="1">
      <alignment vertical="center"/>
    </xf>
    <xf numFmtId="0" fontId="3" fillId="0" borderId="0" xfId="3" applyFont="1" applyBorder="1" applyAlignment="1">
      <alignment horizontal="left" vertical="top" wrapText="1"/>
    </xf>
    <xf numFmtId="169" fontId="3" fillId="0" borderId="0" xfId="3" applyNumberFormat="1" applyFont="1" applyBorder="1" applyAlignment="1">
      <alignment horizontal="right" vertical="top"/>
    </xf>
    <xf numFmtId="0" fontId="0" fillId="0" borderId="0" xfId="0" applyAlignment="1">
      <alignment horizontal="left"/>
    </xf>
    <xf numFmtId="0" fontId="0" fillId="0" borderId="0" xfId="0" applyBorder="1" applyAlignment="1">
      <alignment horizontal="left"/>
    </xf>
    <xf numFmtId="0" fontId="3" fillId="0" borderId="0" xfId="3" applyFont="1" applyBorder="1" applyAlignment="1">
      <alignment vertical="top"/>
    </xf>
    <xf numFmtId="0" fontId="0" fillId="0" borderId="3" xfId="0" applyBorder="1"/>
    <xf numFmtId="171" fontId="0" fillId="0" borderId="0" xfId="0" applyNumberFormat="1"/>
    <xf numFmtId="0" fontId="6" fillId="0" borderId="5" xfId="4" applyFont="1" applyBorder="1" applyAlignment="1">
      <alignment horizontal="center" wrapText="1"/>
    </xf>
    <xf numFmtId="0" fontId="6" fillId="0" borderId="6" xfId="4" applyFont="1" applyBorder="1" applyAlignment="1">
      <alignment horizontal="center" wrapText="1"/>
    </xf>
    <xf numFmtId="0" fontId="6" fillId="0" borderId="7" xfId="4" applyFont="1" applyBorder="1" applyAlignment="1">
      <alignment horizontal="center" wrapText="1"/>
    </xf>
    <xf numFmtId="0" fontId="6" fillId="0" borderId="8" xfId="4" applyFont="1" applyBorder="1" applyAlignment="1">
      <alignment horizontal="left" vertical="top" wrapText="1"/>
    </xf>
    <xf numFmtId="166" fontId="6" fillId="0" borderId="10" xfId="4" applyNumberFormat="1" applyFont="1" applyBorder="1" applyAlignment="1">
      <alignment horizontal="right" vertical="center"/>
    </xf>
    <xf numFmtId="166" fontId="6" fillId="0" borderId="11" xfId="4" applyNumberFormat="1" applyFont="1" applyBorder="1" applyAlignment="1">
      <alignment horizontal="right" vertical="center"/>
    </xf>
    <xf numFmtId="0" fontId="6" fillId="0" borderId="12" xfId="4" applyFont="1" applyBorder="1" applyAlignment="1">
      <alignment horizontal="left" vertical="top" wrapText="1"/>
    </xf>
    <xf numFmtId="164" fontId="6" fillId="0" borderId="13" xfId="4" applyNumberFormat="1" applyFont="1" applyBorder="1" applyAlignment="1">
      <alignment horizontal="right" vertical="center"/>
    </xf>
    <xf numFmtId="165" fontId="6" fillId="0" borderId="1" xfId="4" applyNumberFormat="1" applyFont="1" applyBorder="1" applyAlignment="1">
      <alignment horizontal="right" vertical="center"/>
    </xf>
    <xf numFmtId="166" fontId="6" fillId="0" borderId="1" xfId="4" applyNumberFormat="1" applyFont="1" applyBorder="1" applyAlignment="1">
      <alignment horizontal="right" vertical="center"/>
    </xf>
    <xf numFmtId="166" fontId="6" fillId="0" borderId="14" xfId="4" applyNumberFormat="1" applyFont="1" applyBorder="1" applyAlignment="1">
      <alignment horizontal="right" vertical="center"/>
    </xf>
    <xf numFmtId="167" fontId="6" fillId="0" borderId="13" xfId="4" applyNumberFormat="1" applyFont="1" applyBorder="1" applyAlignment="1">
      <alignment horizontal="right" vertical="center"/>
    </xf>
    <xf numFmtId="172" fontId="6" fillId="0" borderId="1" xfId="4" applyNumberFormat="1" applyFont="1" applyBorder="1" applyAlignment="1">
      <alignment horizontal="right" vertical="center"/>
    </xf>
    <xf numFmtId="168" fontId="6" fillId="0" borderId="1" xfId="4" applyNumberFormat="1" applyFont="1" applyBorder="1" applyAlignment="1">
      <alignment horizontal="right" vertical="center"/>
    </xf>
    <xf numFmtId="0" fontId="6" fillId="0" borderId="15" xfId="4" applyFont="1" applyBorder="1" applyAlignment="1">
      <alignment horizontal="left" vertical="top" wrapText="1"/>
    </xf>
    <xf numFmtId="164" fontId="6" fillId="0" borderId="16" xfId="4" applyNumberFormat="1" applyFont="1" applyBorder="1" applyAlignment="1">
      <alignment horizontal="right" vertical="center"/>
    </xf>
    <xf numFmtId="165" fontId="6" fillId="0" borderId="17" xfId="4" applyNumberFormat="1" applyFont="1" applyBorder="1" applyAlignment="1">
      <alignment horizontal="right" vertical="center"/>
    </xf>
    <xf numFmtId="166" fontId="6" fillId="0" borderId="17" xfId="4" applyNumberFormat="1" applyFont="1" applyBorder="1" applyAlignment="1">
      <alignment horizontal="right" vertical="center"/>
    </xf>
    <xf numFmtId="166" fontId="6" fillId="0" borderId="18" xfId="4" applyNumberFormat="1" applyFont="1" applyBorder="1" applyAlignment="1">
      <alignment horizontal="right" vertical="center"/>
    </xf>
    <xf numFmtId="167" fontId="6" fillId="0" borderId="9" xfId="4" applyNumberFormat="1" applyFont="1" applyBorder="1" applyAlignment="1">
      <alignment horizontal="right" vertical="center"/>
    </xf>
    <xf numFmtId="168" fontId="6" fillId="0" borderId="10" xfId="4" applyNumberFormat="1" applyFont="1" applyBorder="1" applyAlignment="1">
      <alignment horizontal="right" vertical="center"/>
    </xf>
    <xf numFmtId="0" fontId="4" fillId="0" borderId="0" xfId="4"/>
    <xf numFmtId="0" fontId="6" fillId="0" borderId="19" xfId="4" applyFont="1" applyBorder="1" applyAlignment="1">
      <alignment horizontal="center" wrapText="1"/>
    </xf>
    <xf numFmtId="0" fontId="6" fillId="0" borderId="20" xfId="4" applyFont="1" applyBorder="1" applyAlignment="1">
      <alignment horizontal="center"/>
    </xf>
    <xf numFmtId="165" fontId="6" fillId="0" borderId="8" xfId="4" applyNumberFormat="1" applyFont="1" applyBorder="1" applyAlignment="1">
      <alignment horizontal="right" vertical="center"/>
    </xf>
    <xf numFmtId="165" fontId="6" fillId="0" borderId="12" xfId="4" applyNumberFormat="1" applyFont="1" applyBorder="1" applyAlignment="1">
      <alignment horizontal="right" vertical="center"/>
    </xf>
    <xf numFmtId="165" fontId="6" fillId="0" borderId="15" xfId="4" applyNumberFormat="1" applyFont="1" applyBorder="1" applyAlignment="1">
      <alignment horizontal="right" vertical="center"/>
    </xf>
    <xf numFmtId="0" fontId="4" fillId="0" borderId="0" xfId="4" applyBorder="1"/>
    <xf numFmtId="0" fontId="6" fillId="0" borderId="21" xfId="4" applyFont="1" applyBorder="1" applyAlignment="1">
      <alignment horizontal="left" vertical="top" wrapText="1"/>
    </xf>
    <xf numFmtId="0" fontId="8" fillId="0" borderId="5" xfId="1" applyFont="1" applyBorder="1" applyAlignment="1">
      <alignment horizontal="center" wrapText="1"/>
    </xf>
    <xf numFmtId="0" fontId="8" fillId="0" borderId="6" xfId="1" applyFont="1" applyBorder="1" applyAlignment="1">
      <alignment horizontal="center" wrapText="1"/>
    </xf>
    <xf numFmtId="0" fontId="8" fillId="0" borderId="7" xfId="1" applyFont="1" applyBorder="1" applyAlignment="1">
      <alignment horizontal="center" wrapText="1"/>
    </xf>
    <xf numFmtId="0" fontId="8" fillId="0" borderId="8" xfId="1" applyFont="1" applyBorder="1" applyAlignment="1">
      <alignment horizontal="left" vertical="top" wrapText="1"/>
    </xf>
    <xf numFmtId="166" fontId="8" fillId="0" borderId="10" xfId="1" applyNumberFormat="1" applyFont="1" applyBorder="1" applyAlignment="1">
      <alignment horizontal="right" vertical="center"/>
    </xf>
    <xf numFmtId="166" fontId="8" fillId="0" borderId="11" xfId="1" applyNumberFormat="1" applyFont="1" applyBorder="1" applyAlignment="1">
      <alignment horizontal="right" vertical="center"/>
    </xf>
    <xf numFmtId="0" fontId="8" fillId="0" borderId="12" xfId="1" applyFont="1" applyBorder="1" applyAlignment="1">
      <alignment horizontal="left" vertical="top" wrapText="1"/>
    </xf>
    <xf numFmtId="164" fontId="8" fillId="0" borderId="13" xfId="1" applyNumberFormat="1" applyFont="1" applyBorder="1" applyAlignment="1">
      <alignment horizontal="right" vertical="center"/>
    </xf>
    <xf numFmtId="165" fontId="8" fillId="0" borderId="1" xfId="1" applyNumberFormat="1" applyFont="1" applyBorder="1" applyAlignment="1">
      <alignment horizontal="right" vertical="center"/>
    </xf>
    <xf numFmtId="166" fontId="8" fillId="0" borderId="1" xfId="1" applyNumberFormat="1" applyFont="1" applyBorder="1" applyAlignment="1">
      <alignment horizontal="right" vertical="center"/>
    </xf>
    <xf numFmtId="166" fontId="8" fillId="0" borderId="14" xfId="1" applyNumberFormat="1" applyFont="1" applyBorder="1" applyAlignment="1">
      <alignment horizontal="right" vertical="center"/>
    </xf>
    <xf numFmtId="167" fontId="8" fillId="0" borderId="13" xfId="1" applyNumberFormat="1" applyFont="1" applyBorder="1" applyAlignment="1">
      <alignment horizontal="right" vertical="center"/>
    </xf>
    <xf numFmtId="172" fontId="8" fillId="0" borderId="1" xfId="1" applyNumberFormat="1" applyFont="1" applyBorder="1" applyAlignment="1">
      <alignment horizontal="right" vertical="center"/>
    </xf>
    <xf numFmtId="168" fontId="8" fillId="0" borderId="1" xfId="1" applyNumberFormat="1" applyFont="1" applyBorder="1" applyAlignment="1">
      <alignment horizontal="right" vertical="center"/>
    </xf>
    <xf numFmtId="173" fontId="8" fillId="0" borderId="13" xfId="1" applyNumberFormat="1" applyFont="1" applyBorder="1" applyAlignment="1">
      <alignment horizontal="right" vertical="center"/>
    </xf>
    <xf numFmtId="0" fontId="8" fillId="0" borderId="15" xfId="1" applyFont="1" applyBorder="1" applyAlignment="1">
      <alignment horizontal="left" vertical="top" wrapText="1"/>
    </xf>
    <xf numFmtId="167" fontId="8" fillId="0" borderId="16" xfId="1" applyNumberFormat="1" applyFont="1" applyBorder="1" applyAlignment="1">
      <alignment horizontal="right" vertical="center"/>
    </xf>
    <xf numFmtId="168" fontId="8" fillId="0" borderId="17" xfId="1" applyNumberFormat="1" applyFont="1" applyBorder="1" applyAlignment="1">
      <alignment horizontal="right" vertical="center"/>
    </xf>
    <xf numFmtId="166" fontId="8" fillId="0" borderId="17" xfId="1" applyNumberFormat="1" applyFont="1" applyBorder="1" applyAlignment="1">
      <alignment horizontal="right" vertical="center"/>
    </xf>
    <xf numFmtId="166" fontId="8" fillId="0" borderId="18" xfId="1" applyNumberFormat="1" applyFont="1" applyBorder="1" applyAlignment="1">
      <alignment horizontal="right" vertical="center"/>
    </xf>
    <xf numFmtId="167" fontId="8" fillId="0" borderId="9" xfId="1" applyNumberFormat="1" applyFont="1" applyBorder="1" applyAlignment="1">
      <alignment horizontal="right" vertical="center"/>
    </xf>
    <xf numFmtId="168" fontId="8" fillId="0" borderId="10" xfId="1" applyNumberFormat="1" applyFont="1" applyBorder="1" applyAlignment="1">
      <alignment horizontal="right" vertical="center"/>
    </xf>
    <xf numFmtId="0" fontId="8" fillId="0" borderId="19" xfId="1" applyFont="1" applyBorder="1" applyAlignment="1">
      <alignment horizontal="center" wrapText="1"/>
    </xf>
    <xf numFmtId="0" fontId="8" fillId="0" borderId="20" xfId="1" applyFont="1" applyBorder="1" applyAlignment="1">
      <alignment horizontal="center"/>
    </xf>
    <xf numFmtId="165" fontId="8" fillId="0" borderId="8" xfId="1" applyNumberFormat="1" applyFont="1" applyBorder="1" applyAlignment="1">
      <alignment horizontal="right" vertical="center"/>
    </xf>
    <xf numFmtId="165" fontId="8" fillId="0" borderId="12" xfId="1" applyNumberFormat="1" applyFont="1" applyBorder="1" applyAlignment="1">
      <alignment horizontal="right" vertical="center"/>
    </xf>
    <xf numFmtId="165" fontId="8" fillId="0" borderId="15" xfId="1" applyNumberFormat="1" applyFont="1" applyBorder="1" applyAlignment="1">
      <alignment horizontal="right" vertical="center"/>
    </xf>
    <xf numFmtId="0" fontId="2" fillId="0" borderId="21" xfId="1" applyBorder="1"/>
    <xf numFmtId="0" fontId="8" fillId="0" borderId="21" xfId="1" applyFont="1" applyBorder="1" applyAlignment="1">
      <alignment horizontal="left" vertical="top" wrapText="1"/>
    </xf>
    <xf numFmtId="0" fontId="8" fillId="0" borderId="5" xfId="2" applyFont="1" applyBorder="1" applyAlignment="1">
      <alignment horizontal="center" wrapText="1"/>
    </xf>
    <xf numFmtId="0" fontId="8" fillId="0" borderId="6" xfId="2" applyFont="1" applyBorder="1" applyAlignment="1">
      <alignment horizontal="center" wrapText="1"/>
    </xf>
    <xf numFmtId="0" fontId="8" fillId="0" borderId="7" xfId="2" applyFont="1" applyBorder="1" applyAlignment="1">
      <alignment horizontal="center" wrapText="1"/>
    </xf>
    <xf numFmtId="0" fontId="8" fillId="0" borderId="8" xfId="2" applyFont="1" applyBorder="1" applyAlignment="1">
      <alignment horizontal="left" vertical="top" wrapText="1"/>
    </xf>
    <xf numFmtId="166" fontId="8" fillId="0" borderId="10" xfId="2" applyNumberFormat="1" applyFont="1" applyBorder="1" applyAlignment="1">
      <alignment horizontal="right" vertical="center"/>
    </xf>
    <xf numFmtId="166" fontId="8" fillId="0" borderId="11" xfId="2" applyNumberFormat="1" applyFont="1" applyBorder="1" applyAlignment="1">
      <alignment horizontal="right" vertical="center"/>
    </xf>
    <xf numFmtId="0" fontId="8" fillId="0" borderId="12" xfId="2" applyFont="1" applyBorder="1" applyAlignment="1">
      <alignment horizontal="left" vertical="top" wrapText="1"/>
    </xf>
    <xf numFmtId="164" fontId="8" fillId="0" borderId="13" xfId="2" applyNumberFormat="1" applyFont="1" applyBorder="1" applyAlignment="1">
      <alignment horizontal="right" vertical="center"/>
    </xf>
    <xf numFmtId="165" fontId="8" fillId="0" borderId="1" xfId="2" applyNumberFormat="1" applyFont="1" applyBorder="1" applyAlignment="1">
      <alignment horizontal="right" vertical="center"/>
    </xf>
    <xf numFmtId="166" fontId="8" fillId="0" borderId="1" xfId="2" applyNumberFormat="1" applyFont="1" applyBorder="1" applyAlignment="1">
      <alignment horizontal="right" vertical="center"/>
    </xf>
    <xf numFmtId="166" fontId="8" fillId="0" borderId="14" xfId="2" applyNumberFormat="1" applyFont="1" applyBorder="1" applyAlignment="1">
      <alignment horizontal="right" vertical="center"/>
    </xf>
    <xf numFmtId="167" fontId="8" fillId="0" borderId="13" xfId="2" applyNumberFormat="1" applyFont="1" applyBorder="1" applyAlignment="1">
      <alignment horizontal="right" vertical="center"/>
    </xf>
    <xf numFmtId="168" fontId="8" fillId="0" borderId="1" xfId="2" applyNumberFormat="1" applyFont="1" applyBorder="1" applyAlignment="1">
      <alignment horizontal="right" vertical="center"/>
    </xf>
    <xf numFmtId="173" fontId="8" fillId="0" borderId="13" xfId="2" applyNumberFormat="1" applyFont="1" applyBorder="1" applyAlignment="1">
      <alignment horizontal="right" vertical="center"/>
    </xf>
    <xf numFmtId="172" fontId="8" fillId="0" borderId="1" xfId="2" applyNumberFormat="1" applyFont="1" applyBorder="1" applyAlignment="1">
      <alignment horizontal="right" vertical="center"/>
    </xf>
    <xf numFmtId="0" fontId="8" fillId="0" borderId="15" xfId="2" applyFont="1" applyBorder="1" applyAlignment="1">
      <alignment horizontal="left" vertical="top" wrapText="1"/>
    </xf>
    <xf numFmtId="167" fontId="8" fillId="0" borderId="16" xfId="2" applyNumberFormat="1" applyFont="1" applyBorder="1" applyAlignment="1">
      <alignment horizontal="right" vertical="center"/>
    </xf>
    <xf numFmtId="168" fontId="8" fillId="0" borderId="17" xfId="2" applyNumberFormat="1" applyFont="1" applyBorder="1" applyAlignment="1">
      <alignment horizontal="right" vertical="center"/>
    </xf>
    <xf numFmtId="166" fontId="8" fillId="0" borderId="17" xfId="2" applyNumberFormat="1" applyFont="1" applyBorder="1" applyAlignment="1">
      <alignment horizontal="right" vertical="center"/>
    </xf>
    <xf numFmtId="166" fontId="8" fillId="0" borderId="18" xfId="2" applyNumberFormat="1" applyFont="1" applyBorder="1" applyAlignment="1">
      <alignment horizontal="right" vertical="center"/>
    </xf>
    <xf numFmtId="0" fontId="8" fillId="0" borderId="0" xfId="2" applyFont="1" applyBorder="1" applyAlignment="1">
      <alignment horizontal="left" vertical="top" wrapText="1"/>
    </xf>
    <xf numFmtId="167" fontId="8" fillId="0" borderId="9" xfId="2" applyNumberFormat="1" applyFont="1" applyBorder="1" applyAlignment="1">
      <alignment horizontal="right" vertical="center"/>
    </xf>
    <xf numFmtId="168" fontId="8" fillId="0" borderId="10" xfId="2" applyNumberFormat="1" applyFont="1" applyBorder="1" applyAlignment="1">
      <alignment horizontal="right" vertical="center"/>
    </xf>
    <xf numFmtId="0" fontId="2" fillId="0" borderId="0" xfId="2"/>
    <xf numFmtId="0" fontId="8" fillId="0" borderId="19" xfId="2" applyFont="1" applyBorder="1" applyAlignment="1">
      <alignment horizontal="center" wrapText="1"/>
    </xf>
    <xf numFmtId="0" fontId="8" fillId="0" borderId="25" xfId="3" applyFont="1" applyBorder="1" applyAlignment="1">
      <alignment horizontal="center" wrapText="1"/>
    </xf>
    <xf numFmtId="0" fontId="8" fillId="0" borderId="29" xfId="3" applyFont="1" applyBorder="1" applyAlignment="1">
      <alignment horizontal="center" wrapText="1"/>
    </xf>
    <xf numFmtId="0" fontId="8" fillId="0" borderId="30" xfId="3" applyFont="1" applyBorder="1" applyAlignment="1">
      <alignment horizontal="center" wrapText="1"/>
    </xf>
    <xf numFmtId="0" fontId="8" fillId="0" borderId="23" xfId="3" applyFont="1" applyBorder="1" applyAlignment="1">
      <alignment horizontal="left" vertical="top" wrapText="1"/>
    </xf>
    <xf numFmtId="165" fontId="8" fillId="0" borderId="9" xfId="3" applyNumberFormat="1" applyFont="1" applyBorder="1" applyAlignment="1">
      <alignment horizontal="right" vertical="center"/>
    </xf>
    <xf numFmtId="165" fontId="8" fillId="0" borderId="10" xfId="3" applyNumberFormat="1" applyFont="1" applyBorder="1" applyAlignment="1">
      <alignment horizontal="right" vertical="center"/>
    </xf>
    <xf numFmtId="0" fontId="8" fillId="0" borderId="10" xfId="3" applyFont="1" applyBorder="1" applyAlignment="1">
      <alignment horizontal="left" vertical="center" wrapText="1"/>
    </xf>
    <xf numFmtId="174" fontId="8" fillId="0" borderId="10" xfId="3" applyNumberFormat="1" applyFont="1" applyBorder="1" applyAlignment="1">
      <alignment horizontal="right" vertical="center"/>
    </xf>
    <xf numFmtId="174" fontId="8" fillId="0" borderId="11" xfId="3" applyNumberFormat="1" applyFont="1" applyBorder="1" applyAlignment="1">
      <alignment horizontal="right" vertical="center"/>
    </xf>
    <xf numFmtId="0" fontId="8" fillId="0" borderId="28" xfId="3" applyFont="1" applyBorder="1" applyAlignment="1">
      <alignment horizontal="left" vertical="top" wrapText="1"/>
    </xf>
    <xf numFmtId="165" fontId="8" fillId="0" borderId="16" xfId="3" applyNumberFormat="1" applyFont="1" applyBorder="1" applyAlignment="1">
      <alignment horizontal="right" vertical="center"/>
    </xf>
    <xf numFmtId="165" fontId="8" fillId="0" borderId="17" xfId="3" applyNumberFormat="1" applyFont="1" applyBorder="1" applyAlignment="1">
      <alignment horizontal="right" vertical="center"/>
    </xf>
    <xf numFmtId="174" fontId="8" fillId="0" borderId="17" xfId="3" applyNumberFormat="1" applyFont="1" applyBorder="1" applyAlignment="1">
      <alignment horizontal="right" vertical="center"/>
    </xf>
    <xf numFmtId="174" fontId="8" fillId="0" borderId="18" xfId="3" applyNumberFormat="1" applyFont="1" applyBorder="1" applyAlignment="1">
      <alignment horizontal="right" vertical="center"/>
    </xf>
    <xf numFmtId="0" fontId="8" fillId="2" borderId="0" xfId="3" applyFont="1" applyFill="1"/>
    <xf numFmtId="0" fontId="2" fillId="0" borderId="0" xfId="3"/>
    <xf numFmtId="166" fontId="8" fillId="0" borderId="8" xfId="3" applyNumberFormat="1" applyFont="1" applyBorder="1" applyAlignment="1">
      <alignment horizontal="right" vertical="center"/>
    </xf>
    <xf numFmtId="0" fontId="8" fillId="0" borderId="32" xfId="3" applyFont="1" applyBorder="1" applyAlignment="1">
      <alignment horizontal="left" vertical="top" wrapText="1"/>
    </xf>
    <xf numFmtId="166" fontId="8" fillId="0" borderId="12" xfId="3" applyNumberFormat="1" applyFont="1" applyBorder="1" applyAlignment="1">
      <alignment horizontal="right" vertical="center"/>
    </xf>
    <xf numFmtId="169" fontId="8" fillId="0" borderId="12" xfId="3" applyNumberFormat="1" applyFont="1" applyBorder="1" applyAlignment="1">
      <alignment horizontal="right" vertical="center"/>
    </xf>
    <xf numFmtId="168" fontId="8" fillId="0" borderId="12" xfId="3" applyNumberFormat="1" applyFont="1" applyBorder="1" applyAlignment="1">
      <alignment horizontal="right" vertical="center"/>
    </xf>
    <xf numFmtId="170" fontId="8" fillId="0" borderId="12" xfId="3" applyNumberFormat="1" applyFont="1" applyBorder="1" applyAlignment="1">
      <alignment horizontal="right" vertical="center"/>
    </xf>
    <xf numFmtId="165" fontId="8" fillId="0" borderId="12" xfId="3" applyNumberFormat="1" applyFont="1" applyBorder="1" applyAlignment="1">
      <alignment horizontal="right" vertical="center"/>
    </xf>
    <xf numFmtId="172" fontId="8" fillId="0" borderId="12" xfId="3" applyNumberFormat="1" applyFont="1" applyBorder="1" applyAlignment="1">
      <alignment horizontal="right" vertical="center"/>
    </xf>
    <xf numFmtId="0" fontId="8" fillId="0" borderId="32" xfId="3" applyFont="1" applyBorder="1" applyAlignment="1">
      <alignment horizontal="left" vertical="top"/>
    </xf>
    <xf numFmtId="0" fontId="8" fillId="0" borderId="28" xfId="3" applyFont="1" applyBorder="1" applyAlignment="1">
      <alignment horizontal="left" vertical="top"/>
    </xf>
    <xf numFmtId="175" fontId="8" fillId="0" borderId="15" xfId="3" applyNumberFormat="1" applyFont="1" applyBorder="1" applyAlignment="1">
      <alignment horizontal="right" vertical="center"/>
    </xf>
    <xf numFmtId="0" fontId="8" fillId="0" borderId="29" xfId="3" applyFont="1" applyBorder="1" applyAlignment="1">
      <alignment horizontal="center"/>
    </xf>
    <xf numFmtId="0" fontId="8" fillId="0" borderId="30" xfId="3" applyFont="1" applyBorder="1" applyAlignment="1">
      <alignment horizontal="center"/>
    </xf>
    <xf numFmtId="0" fontId="8" fillId="0" borderId="31" xfId="3" applyFont="1" applyBorder="1" applyAlignment="1">
      <alignment horizontal="center" wrapText="1"/>
    </xf>
    <xf numFmtId="0" fontId="8" fillId="0" borderId="8" xfId="3" applyFont="1" applyBorder="1" applyAlignment="1">
      <alignment horizontal="left" vertical="top" wrapText="1"/>
    </xf>
    <xf numFmtId="0" fontId="8" fillId="0" borderId="12" xfId="3" applyFont="1" applyBorder="1" applyAlignment="1">
      <alignment horizontal="left" vertical="top" wrapText="1"/>
    </xf>
    <xf numFmtId="0" fontId="8" fillId="0" borderId="15" xfId="3" applyFont="1" applyBorder="1" applyAlignment="1">
      <alignment horizontal="left" vertical="top" wrapText="1"/>
    </xf>
    <xf numFmtId="174" fontId="8" fillId="0" borderId="9" xfId="3" applyNumberFormat="1" applyFont="1" applyBorder="1" applyAlignment="1">
      <alignment horizontal="right" vertical="center"/>
    </xf>
    <xf numFmtId="174" fontId="8" fillId="0" borderId="13" xfId="3" applyNumberFormat="1" applyFont="1" applyBorder="1" applyAlignment="1">
      <alignment horizontal="right" vertical="center"/>
    </xf>
    <xf numFmtId="174" fontId="8" fillId="0" borderId="1" xfId="3" applyNumberFormat="1" applyFont="1" applyBorder="1" applyAlignment="1">
      <alignment horizontal="right" vertical="center"/>
    </xf>
    <xf numFmtId="174" fontId="8" fillId="0" borderId="14" xfId="3" applyNumberFormat="1" applyFont="1" applyBorder="1" applyAlignment="1">
      <alignment horizontal="right" vertical="center"/>
    </xf>
    <xf numFmtId="174" fontId="8" fillId="0" borderId="16" xfId="3" applyNumberFormat="1" applyFont="1" applyBorder="1" applyAlignment="1">
      <alignment horizontal="right" vertical="center"/>
    </xf>
    <xf numFmtId="0" fontId="6" fillId="0" borderId="0" xfId="4" applyFont="1" applyBorder="1" applyAlignment="1">
      <alignment horizontal="left" vertical="top" wrapText="1"/>
    </xf>
    <xf numFmtId="0" fontId="5" fillId="0" borderId="0" xfId="4" applyFont="1" applyBorder="1" applyAlignment="1">
      <alignment horizontal="center" vertical="center" wrapText="1"/>
    </xf>
    <xf numFmtId="0" fontId="6" fillId="0" borderId="8" xfId="4" applyFont="1" applyBorder="1" applyAlignment="1">
      <alignment horizontal="left" wrapText="1"/>
    </xf>
    <xf numFmtId="0" fontId="6" fillId="0" borderId="15" xfId="4" applyFont="1" applyBorder="1" applyAlignment="1">
      <alignment horizontal="left" wrapText="1"/>
    </xf>
    <xf numFmtId="0" fontId="0" fillId="0" borderId="0" xfId="0" applyAlignment="1">
      <alignment horizontal="center"/>
    </xf>
    <xf numFmtId="0" fontId="6" fillId="0" borderId="4" xfId="4" applyFont="1" applyBorder="1" applyAlignment="1">
      <alignment horizontal="left" wrapText="1"/>
    </xf>
    <xf numFmtId="0" fontId="5" fillId="0" borderId="0" xfId="1" applyFont="1" applyBorder="1" applyAlignment="1">
      <alignment horizontal="center" vertical="center" wrapText="1"/>
    </xf>
    <xf numFmtId="0" fontId="8" fillId="0" borderId="4" xfId="1" applyFont="1" applyBorder="1" applyAlignment="1">
      <alignment horizontal="left" wrapText="1"/>
    </xf>
    <xf numFmtId="0" fontId="8" fillId="0" borderId="0" xfId="1" applyFont="1" applyBorder="1" applyAlignment="1">
      <alignment horizontal="left" vertical="top" wrapText="1"/>
    </xf>
    <xf numFmtId="0" fontId="8" fillId="0" borderId="8" xfId="1" applyFont="1" applyBorder="1" applyAlignment="1">
      <alignment horizontal="left" wrapText="1"/>
    </xf>
    <xf numFmtId="0" fontId="8" fillId="0" borderId="15" xfId="1" applyFont="1" applyBorder="1" applyAlignment="1">
      <alignment horizontal="left" wrapText="1"/>
    </xf>
    <xf numFmtId="0" fontId="8" fillId="0" borderId="8" xfId="2" applyFont="1" applyBorder="1" applyAlignment="1">
      <alignment horizontal="left" wrapText="1"/>
    </xf>
    <xf numFmtId="0" fontId="8" fillId="0" borderId="15" xfId="2" applyFont="1" applyBorder="1" applyAlignment="1">
      <alignment horizontal="left" wrapText="1"/>
    </xf>
    <xf numFmtId="0" fontId="8" fillId="0" borderId="0" xfId="2" applyFont="1" applyBorder="1" applyAlignment="1">
      <alignment horizontal="left" vertical="top" wrapText="1"/>
    </xf>
    <xf numFmtId="0" fontId="5" fillId="0" borderId="0" xfId="2" applyFont="1" applyBorder="1" applyAlignment="1">
      <alignment horizontal="center" vertical="center" wrapText="1"/>
    </xf>
    <xf numFmtId="0" fontId="8" fillId="0" borderId="4" xfId="2" applyFont="1" applyBorder="1" applyAlignment="1">
      <alignment horizontal="left" wrapText="1"/>
    </xf>
    <xf numFmtId="0" fontId="5" fillId="0" borderId="0" xfId="3" applyFont="1" applyBorder="1" applyAlignment="1">
      <alignment horizontal="center" vertical="center" wrapText="1"/>
    </xf>
    <xf numFmtId="0" fontId="8" fillId="0" borderId="8" xfId="3" applyFont="1" applyBorder="1" applyAlignment="1">
      <alignment horizontal="left" wrapText="1"/>
    </xf>
    <xf numFmtId="0" fontId="8" fillId="0" borderId="15" xfId="3" applyFont="1" applyBorder="1" applyAlignment="1">
      <alignment horizontal="left" wrapText="1"/>
    </xf>
    <xf numFmtId="0" fontId="8" fillId="0" borderId="24" xfId="3" applyFont="1" applyBorder="1" applyAlignment="1">
      <alignment horizontal="center" wrapText="1"/>
    </xf>
    <xf numFmtId="0" fontId="8" fillId="0" borderId="25" xfId="3" applyFont="1" applyBorder="1" applyAlignment="1">
      <alignment horizontal="center" wrapText="1"/>
    </xf>
    <xf numFmtId="0" fontId="8" fillId="0" borderId="26" xfId="3" applyFont="1" applyBorder="1" applyAlignment="1">
      <alignment horizontal="center" wrapText="1"/>
    </xf>
    <xf numFmtId="0" fontId="8" fillId="0" borderId="21" xfId="3" applyFont="1" applyBorder="1" applyAlignment="1">
      <alignment horizontal="left" vertical="top" wrapText="1"/>
    </xf>
    <xf numFmtId="0" fontId="8" fillId="0" borderId="32" xfId="3" applyFont="1" applyBorder="1" applyAlignment="1">
      <alignment horizontal="left" vertical="top" wrapText="1"/>
    </xf>
    <xf numFmtId="0" fontId="8" fillId="0" borderId="27" xfId="3" applyFont="1" applyBorder="1" applyAlignment="1">
      <alignment horizontal="left" vertical="top" wrapText="1"/>
    </xf>
    <xf numFmtId="0" fontId="8" fillId="0" borderId="22" xfId="3" applyFont="1" applyBorder="1" applyAlignment="1">
      <alignment horizontal="left" vertical="top"/>
    </xf>
    <xf numFmtId="0" fontId="8" fillId="0" borderId="0" xfId="3" applyFont="1" applyBorder="1" applyAlignment="1">
      <alignment horizontal="left" vertical="top" wrapText="1"/>
    </xf>
    <xf numFmtId="0" fontId="8" fillId="0" borderId="22" xfId="3" applyFont="1" applyBorder="1" applyAlignment="1">
      <alignment horizontal="left" vertical="top" wrapText="1"/>
    </xf>
    <xf numFmtId="0" fontId="8" fillId="0" borderId="22" xfId="3" applyFont="1" applyBorder="1" applyAlignment="1">
      <alignment horizontal="left" wrapText="1"/>
    </xf>
    <xf numFmtId="0" fontId="8" fillId="0" borderId="23" xfId="3" applyFont="1" applyBorder="1" applyAlignment="1">
      <alignment horizontal="left" wrapText="1"/>
    </xf>
    <xf numFmtId="0" fontId="8" fillId="0" borderId="27" xfId="3" applyFont="1" applyBorder="1" applyAlignment="1">
      <alignment horizontal="left" wrapText="1"/>
    </xf>
    <xf numFmtId="0" fontId="8" fillId="0" borderId="28" xfId="3" applyFont="1" applyBorder="1" applyAlignment="1">
      <alignment horizontal="left" wrapText="1"/>
    </xf>
    <xf numFmtId="0" fontId="8" fillId="0" borderId="30" xfId="3" applyFont="1" applyBorder="1" applyAlignment="1">
      <alignment horizontal="center" wrapText="1"/>
    </xf>
    <xf numFmtId="0" fontId="8" fillId="0" borderId="31" xfId="3" applyFont="1" applyBorder="1" applyAlignment="1">
      <alignment horizontal="center" wrapText="1"/>
    </xf>
    <xf numFmtId="0" fontId="2" fillId="0" borderId="0" xfId="2" applyBorder="1"/>
    <xf numFmtId="0" fontId="8" fillId="0" borderId="22" xfId="2" applyFont="1" applyBorder="1" applyAlignment="1">
      <alignment horizontal="left" vertical="top" wrapText="1"/>
    </xf>
    <xf numFmtId="0" fontId="8" fillId="0" borderId="21" xfId="2" applyFont="1" applyBorder="1" applyAlignment="1">
      <alignment horizontal="left" vertical="top" wrapText="1"/>
    </xf>
    <xf numFmtId="0" fontId="8" fillId="0" borderId="27" xfId="2" applyFont="1" applyBorder="1" applyAlignment="1">
      <alignment horizontal="left" vertical="top" wrapText="1"/>
    </xf>
    <xf numFmtId="0" fontId="8" fillId="0" borderId="33" xfId="2" applyFont="1" applyBorder="1" applyAlignment="1">
      <alignment horizontal="center"/>
    </xf>
    <xf numFmtId="165" fontId="8" fillId="0" borderId="34" xfId="2" applyNumberFormat="1" applyFont="1" applyBorder="1" applyAlignment="1">
      <alignment horizontal="right" vertical="center"/>
    </xf>
    <xf numFmtId="165" fontId="8" fillId="0" borderId="35" xfId="2" applyNumberFormat="1" applyFont="1" applyBorder="1" applyAlignment="1">
      <alignment horizontal="right" vertical="center"/>
    </xf>
    <xf numFmtId="165" fontId="8" fillId="0" borderId="36" xfId="2" applyNumberFormat="1" applyFont="1" applyBorder="1" applyAlignment="1">
      <alignment horizontal="right" vertical="center"/>
    </xf>
  </cellXfs>
  <cellStyles count="5">
    <cellStyle name="Normal" xfId="0" builtinId="0"/>
    <cellStyle name="Normal_Common" xfId="4"/>
    <cellStyle name="Normal_Composite" xfId="3"/>
    <cellStyle name="Normal_Rural" xfId="2"/>
    <cellStyle name="Normal_Urban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50</xdr:row>
      <xdr:rowOff>0</xdr:rowOff>
    </xdr:from>
    <xdr:to>
      <xdr:col>8</xdr:col>
      <xdr:colOff>350520</xdr:colOff>
      <xdr:row>71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75460" y="10424160"/>
          <a:ext cx="4792980" cy="38404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M100"/>
  <sheetViews>
    <sheetView workbookViewId="0">
      <selection activeCell="L86" sqref="L86:M99"/>
    </sheetView>
  </sheetViews>
  <sheetFormatPr defaultRowHeight="15" x14ac:dyDescent="0.25"/>
  <cols>
    <col min="2" max="2" width="30.7109375" customWidth="1"/>
    <col min="3" max="3" width="7.42578125" style="12" bestFit="1" customWidth="1"/>
    <col min="4" max="4" width="14" style="12" bestFit="1" customWidth="1"/>
    <col min="8" max="8" width="27.7109375" customWidth="1"/>
    <col min="9" max="9" width="10.28515625" style="12" bestFit="1" customWidth="1"/>
    <col min="12" max="12" width="12.7109375" bestFit="1" customWidth="1"/>
    <col min="13" max="13" width="15.28515625" bestFit="1" customWidth="1"/>
  </cols>
  <sheetData>
    <row r="4" spans="1:13" ht="26.25" customHeight="1" thickBot="1" x14ac:dyDescent="0.35">
      <c r="A4" t="s">
        <v>30</v>
      </c>
      <c r="H4" s="135" t="s">
        <v>5</v>
      </c>
      <c r="I4" s="135"/>
      <c r="J4" s="40"/>
    </row>
    <row r="5" spans="1:13" ht="16.5" thickTop="1" thickBot="1" x14ac:dyDescent="0.3">
      <c r="B5" s="135" t="s">
        <v>0</v>
      </c>
      <c r="C5" s="135"/>
      <c r="D5" s="135"/>
      <c r="E5" s="135"/>
      <c r="F5" s="135"/>
      <c r="H5" s="136" t="s">
        <v>31</v>
      </c>
      <c r="I5" s="35" t="s">
        <v>4</v>
      </c>
      <c r="J5" s="41"/>
      <c r="L5" s="138" t="s">
        <v>6</v>
      </c>
      <c r="M5" s="138"/>
    </row>
    <row r="6" spans="1:13" ht="15.75" customHeight="1" thickTop="1" thickBot="1" x14ac:dyDescent="0.3">
      <c r="B6" s="139" t="s">
        <v>31</v>
      </c>
      <c r="C6" s="13" t="s">
        <v>1</v>
      </c>
      <c r="D6" s="14" t="s">
        <v>125</v>
      </c>
      <c r="E6" s="14" t="s">
        <v>126</v>
      </c>
      <c r="F6" s="15" t="s">
        <v>2</v>
      </c>
      <c r="H6" s="137"/>
      <c r="I6" s="36" t="s">
        <v>127</v>
      </c>
      <c r="J6" s="41"/>
      <c r="L6" s="2" t="s">
        <v>7</v>
      </c>
      <c r="M6" s="2" t="s">
        <v>8</v>
      </c>
    </row>
    <row r="7" spans="1:13" thickTop="1" x14ac:dyDescent="0.3">
      <c r="B7" s="16" t="s">
        <v>32</v>
      </c>
      <c r="C7" s="32">
        <v>3.3147243545010468E-3</v>
      </c>
      <c r="D7" s="33">
        <v>5.748065035913897E-2</v>
      </c>
      <c r="E7" s="17">
        <v>11464</v>
      </c>
      <c r="F7" s="18">
        <v>0</v>
      </c>
      <c r="H7" s="16" t="s">
        <v>32</v>
      </c>
      <c r="I7" s="37">
        <v>8.3329816608020083E-3</v>
      </c>
      <c r="J7" s="41"/>
      <c r="L7">
        <f>((1-C7)/D7)*I7</f>
        <v>0.14448966863898485</v>
      </c>
      <c r="M7">
        <f>((0-C7)/D7)*I7</f>
        <v>-4.8053626888512396E-4</v>
      </c>
    </row>
    <row r="8" spans="1:13" ht="14.45" x14ac:dyDescent="0.3">
      <c r="B8" s="19" t="s">
        <v>33</v>
      </c>
      <c r="C8" s="24">
        <v>7.3534542916957435E-2</v>
      </c>
      <c r="D8" s="26">
        <v>0.26102328850544643</v>
      </c>
      <c r="E8" s="22">
        <v>11464</v>
      </c>
      <c r="F8" s="23">
        <v>0</v>
      </c>
      <c r="H8" s="19" t="s">
        <v>33</v>
      </c>
      <c r="I8" s="38">
        <v>2.670643068449188E-3</v>
      </c>
      <c r="J8" s="41"/>
      <c r="L8">
        <f t="shared" ref="L8:L18" si="0">((1-C8)/D8)*I8</f>
        <v>9.4790720218238672E-3</v>
      </c>
      <c r="M8">
        <f t="shared" ref="M8:M71" si="1">((0-C8)/D8)*I8</f>
        <v>-7.5236396896690707E-4</v>
      </c>
    </row>
    <row r="9" spans="1:13" ht="14.45" x14ac:dyDescent="0.3">
      <c r="B9" s="19" t="s">
        <v>34</v>
      </c>
      <c r="C9" s="24">
        <v>0.2515701325889742</v>
      </c>
      <c r="D9" s="26">
        <v>0.43393435704570715</v>
      </c>
      <c r="E9" s="22">
        <v>11464</v>
      </c>
      <c r="F9" s="23">
        <v>0</v>
      </c>
      <c r="H9" s="19" t="s">
        <v>34</v>
      </c>
      <c r="I9" s="38">
        <v>5.188860768887007E-3</v>
      </c>
      <c r="J9" s="41"/>
      <c r="L9">
        <f t="shared" si="0"/>
        <v>8.9495065652598679E-3</v>
      </c>
      <c r="M9">
        <f t="shared" si="1"/>
        <v>-3.0082024398845526E-3</v>
      </c>
    </row>
    <row r="10" spans="1:13" ht="16.899999999999999" x14ac:dyDescent="0.3">
      <c r="B10" s="19" t="s">
        <v>35</v>
      </c>
      <c r="C10" s="24">
        <v>0.91468946266573625</v>
      </c>
      <c r="D10" s="25">
        <v>1.5789597983191745</v>
      </c>
      <c r="E10" s="22">
        <v>11464</v>
      </c>
      <c r="F10" s="23">
        <v>0</v>
      </c>
      <c r="H10" s="19" t="s">
        <v>35</v>
      </c>
      <c r="I10" s="38">
        <v>-1.4691479766023341E-2</v>
      </c>
      <c r="J10" s="41"/>
    </row>
    <row r="11" spans="1:13" ht="14.45" x14ac:dyDescent="0.3">
      <c r="B11" s="19" t="s">
        <v>36</v>
      </c>
      <c r="C11" s="24">
        <v>5.6699232379623161E-2</v>
      </c>
      <c r="D11" s="26">
        <v>0.23127709626969711</v>
      </c>
      <c r="E11" s="22">
        <v>11464</v>
      </c>
      <c r="F11" s="23">
        <v>0</v>
      </c>
      <c r="H11" s="19" t="s">
        <v>36</v>
      </c>
      <c r="I11" s="38">
        <v>-9.4508578091550798E-3</v>
      </c>
      <c r="J11" s="41"/>
      <c r="L11">
        <f t="shared" si="0"/>
        <v>-3.8546840866814792E-2</v>
      </c>
      <c r="M11">
        <f t="shared" si="1"/>
        <v>2.3169453082513051E-3</v>
      </c>
    </row>
    <row r="12" spans="1:13" ht="14.45" x14ac:dyDescent="0.3">
      <c r="B12" s="19" t="s">
        <v>37</v>
      </c>
      <c r="C12" s="24">
        <v>0.10284368457780879</v>
      </c>
      <c r="D12" s="26">
        <v>0.30376785580882393</v>
      </c>
      <c r="E12" s="22">
        <v>11464</v>
      </c>
      <c r="F12" s="23">
        <v>0</v>
      </c>
      <c r="H12" s="19" t="s">
        <v>37</v>
      </c>
      <c r="I12" s="38">
        <v>-4.0042362999342371E-2</v>
      </c>
      <c r="J12" s="41"/>
      <c r="L12">
        <f t="shared" si="0"/>
        <v>-0.11826221294427146</v>
      </c>
      <c r="M12">
        <f t="shared" si="1"/>
        <v>1.3556747599542639E-2</v>
      </c>
    </row>
    <row r="13" spans="1:13" ht="14.45" x14ac:dyDescent="0.3">
      <c r="B13" s="19" t="s">
        <v>38</v>
      </c>
      <c r="C13" s="24">
        <v>1.386950453593859E-2</v>
      </c>
      <c r="D13" s="26">
        <v>0.11695441220986731</v>
      </c>
      <c r="E13" s="22">
        <v>11464</v>
      </c>
      <c r="F13" s="23">
        <v>0</v>
      </c>
      <c r="H13" s="19" t="s">
        <v>38</v>
      </c>
      <c r="I13" s="38">
        <v>-1.3999372313666783E-2</v>
      </c>
      <c r="J13" s="41"/>
      <c r="L13">
        <f t="shared" si="0"/>
        <v>-0.11803922310420845</v>
      </c>
      <c r="M13">
        <f t="shared" si="1"/>
        <v>1.6601712935487964E-3</v>
      </c>
    </row>
    <row r="14" spans="1:13" ht="14.45" x14ac:dyDescent="0.3">
      <c r="B14" s="19" t="s">
        <v>39</v>
      </c>
      <c r="C14" s="24">
        <v>1.5963014654570829E-2</v>
      </c>
      <c r="D14" s="26">
        <v>0.1253378121589169</v>
      </c>
      <c r="E14" s="22">
        <v>11464</v>
      </c>
      <c r="F14" s="23">
        <v>0</v>
      </c>
      <c r="H14" s="19" t="s">
        <v>39</v>
      </c>
      <c r="I14" s="38">
        <v>-1.5469418161102439E-2</v>
      </c>
      <c r="J14" s="41"/>
      <c r="L14">
        <f t="shared" si="0"/>
        <v>-0.12145161424230352</v>
      </c>
      <c r="M14">
        <f t="shared" si="1"/>
        <v>1.9701839736141779E-3</v>
      </c>
    </row>
    <row r="15" spans="1:13" ht="14.45" x14ac:dyDescent="0.3">
      <c r="B15" s="19" t="s">
        <v>40</v>
      </c>
      <c r="C15" s="24">
        <v>3.9951151430565247E-2</v>
      </c>
      <c r="D15" s="26">
        <v>0.19585301355259394</v>
      </c>
      <c r="E15" s="22">
        <v>11464</v>
      </c>
      <c r="F15" s="23">
        <v>0</v>
      </c>
      <c r="H15" s="19" t="s">
        <v>40</v>
      </c>
      <c r="I15" s="38">
        <v>-1.433226721824086E-2</v>
      </c>
      <c r="J15" s="41"/>
      <c r="L15">
        <f t="shared" si="0"/>
        <v>-7.0255118318956061E-2</v>
      </c>
      <c r="M15">
        <f t="shared" si="1"/>
        <v>2.9235729774742761E-3</v>
      </c>
    </row>
    <row r="16" spans="1:13" ht="14.45" x14ac:dyDescent="0.3">
      <c r="B16" s="19" t="s">
        <v>41</v>
      </c>
      <c r="C16" s="24">
        <v>2.7041172365666437E-3</v>
      </c>
      <c r="D16" s="26">
        <v>5.1933036193236963E-2</v>
      </c>
      <c r="E16" s="22">
        <v>11464</v>
      </c>
      <c r="F16" s="23">
        <v>0</v>
      </c>
      <c r="H16" s="19" t="s">
        <v>41</v>
      </c>
      <c r="I16" s="38">
        <v>-1.9031888135300149E-3</v>
      </c>
      <c r="J16" s="41"/>
      <c r="L16">
        <f t="shared" si="0"/>
        <v>-3.654787986576611E-2</v>
      </c>
      <c r="M16">
        <f t="shared" si="1"/>
        <v>9.9097723767930493E-5</v>
      </c>
    </row>
    <row r="17" spans="2:13" ht="14.45" x14ac:dyDescent="0.3">
      <c r="B17" s="19" t="s">
        <v>42</v>
      </c>
      <c r="C17" s="24">
        <v>5.4867411025819955E-2</v>
      </c>
      <c r="D17" s="26">
        <v>0.22773120579010744</v>
      </c>
      <c r="E17" s="22">
        <v>11464</v>
      </c>
      <c r="F17" s="23">
        <v>0</v>
      </c>
      <c r="H17" s="19" t="s">
        <v>42</v>
      </c>
      <c r="I17" s="38">
        <v>-1.7831572856763891E-3</v>
      </c>
      <c r="J17" s="41"/>
      <c r="L17">
        <f t="shared" si="0"/>
        <v>-7.4004792453116978E-3</v>
      </c>
      <c r="M17">
        <f t="shared" si="1"/>
        <v>4.2961711539465225E-4</v>
      </c>
    </row>
    <row r="18" spans="2:13" ht="14.45" x14ac:dyDescent="0.3">
      <c r="B18" s="19" t="s">
        <v>43</v>
      </c>
      <c r="C18" s="24">
        <v>0.70821702721563151</v>
      </c>
      <c r="D18" s="26">
        <v>0.45460279009995425</v>
      </c>
      <c r="E18" s="22">
        <v>11464</v>
      </c>
      <c r="F18" s="23">
        <v>0</v>
      </c>
      <c r="H18" s="19" t="s">
        <v>43</v>
      </c>
      <c r="I18" s="38">
        <v>4.713335573011234E-2</v>
      </c>
      <c r="J18" s="41"/>
      <c r="L18">
        <f t="shared" si="0"/>
        <v>3.0252147482886096E-2</v>
      </c>
      <c r="M18">
        <f t="shared" si="1"/>
        <v>-7.3428157074305583E-2</v>
      </c>
    </row>
    <row r="19" spans="2:13" ht="14.45" x14ac:dyDescent="0.3">
      <c r="B19" s="19" t="s">
        <v>44</v>
      </c>
      <c r="C19" s="24">
        <v>4.7976273551988838E-3</v>
      </c>
      <c r="D19" s="26">
        <v>6.9101567641900966E-2</v>
      </c>
      <c r="E19" s="22">
        <v>11464</v>
      </c>
      <c r="F19" s="23">
        <v>0</v>
      </c>
      <c r="H19" s="19" t="s">
        <v>44</v>
      </c>
      <c r="I19" s="38">
        <v>-2.6412449702621662E-3</v>
      </c>
      <c r="J19" s="41"/>
      <c r="L19">
        <f>((1-C19)/D19)*I19</f>
        <v>-3.8039271044658221E-2</v>
      </c>
      <c r="M19">
        <f t="shared" si="1"/>
        <v>1.8337802677326692E-4</v>
      </c>
    </row>
    <row r="20" spans="2:13" ht="15" customHeight="1" x14ac:dyDescent="0.3">
      <c r="B20" s="19" t="s">
        <v>45</v>
      </c>
      <c r="C20" s="24">
        <v>0.58478715980460572</v>
      </c>
      <c r="D20" s="26">
        <v>0.49278019409827128</v>
      </c>
      <c r="E20" s="22">
        <v>11464</v>
      </c>
      <c r="F20" s="23">
        <v>0</v>
      </c>
      <c r="H20" s="19" t="s">
        <v>45</v>
      </c>
      <c r="I20" s="38">
        <v>6.6518305722265539E-2</v>
      </c>
      <c r="J20" s="41"/>
      <c r="L20">
        <f t="shared" ref="L20:L82" si="2">((1-C20)/D20)*I20</f>
        <v>5.6047818022531018E-2</v>
      </c>
      <c r="M20">
        <f t="shared" si="1"/>
        <v>-7.8937935298959649E-2</v>
      </c>
    </row>
    <row r="21" spans="2:13" ht="14.45" x14ac:dyDescent="0.3">
      <c r="B21" s="19" t="s">
        <v>46</v>
      </c>
      <c r="C21" s="24">
        <v>5.0680390788555477E-2</v>
      </c>
      <c r="D21" s="26">
        <v>0.21935379168010771</v>
      </c>
      <c r="E21" s="22">
        <v>11464</v>
      </c>
      <c r="F21" s="23">
        <v>0</v>
      </c>
      <c r="H21" s="19" t="s">
        <v>46</v>
      </c>
      <c r="I21" s="38">
        <v>-1.1019870652832857E-2</v>
      </c>
      <c r="J21" s="41"/>
      <c r="L21">
        <f t="shared" si="2"/>
        <v>-4.7691809754372497E-2</v>
      </c>
      <c r="M21">
        <f t="shared" si="1"/>
        <v>2.5460756654682002E-3</v>
      </c>
    </row>
    <row r="22" spans="2:13" ht="15" customHeight="1" x14ac:dyDescent="0.3">
      <c r="B22" s="19" t="s">
        <v>47</v>
      </c>
      <c r="C22" s="24">
        <v>0.19888346127006282</v>
      </c>
      <c r="D22" s="26">
        <v>0.39917756638366991</v>
      </c>
      <c r="E22" s="22">
        <v>11464</v>
      </c>
      <c r="F22" s="23">
        <v>0</v>
      </c>
      <c r="H22" s="19" t="s">
        <v>47</v>
      </c>
      <c r="I22" s="38">
        <v>-3.2303164424295018E-2</v>
      </c>
      <c r="J22" s="41"/>
      <c r="L22">
        <f t="shared" si="2"/>
        <v>-6.4829793688210485E-2</v>
      </c>
      <c r="M22">
        <f t="shared" si="1"/>
        <v>1.609450453060975E-2</v>
      </c>
    </row>
    <row r="23" spans="2:13" ht="14.45" x14ac:dyDescent="0.3">
      <c r="B23" s="19" t="s">
        <v>48</v>
      </c>
      <c r="C23" s="24">
        <v>2.6953942777390091E-2</v>
      </c>
      <c r="D23" s="26">
        <v>0.16195590681864191</v>
      </c>
      <c r="E23" s="22">
        <v>11464</v>
      </c>
      <c r="F23" s="23">
        <v>0</v>
      </c>
      <c r="H23" s="19" t="s">
        <v>48</v>
      </c>
      <c r="I23" s="38">
        <v>-1.4026181925504576E-2</v>
      </c>
      <c r="J23" s="41"/>
      <c r="L23">
        <f t="shared" si="2"/>
        <v>-8.427059740267713E-2</v>
      </c>
      <c r="M23">
        <f t="shared" si="1"/>
        <v>2.3343446523915044E-3</v>
      </c>
    </row>
    <row r="24" spans="2:13" ht="14.45" x14ac:dyDescent="0.3">
      <c r="B24" s="19" t="s">
        <v>49</v>
      </c>
      <c r="C24" s="24">
        <v>7.8768318213538024E-2</v>
      </c>
      <c r="D24" s="26">
        <v>0.26938856792384303</v>
      </c>
      <c r="E24" s="22">
        <v>11464</v>
      </c>
      <c r="F24" s="23">
        <v>0</v>
      </c>
      <c r="H24" s="19" t="s">
        <v>49</v>
      </c>
      <c r="I24" s="38">
        <v>-2.8618425040506754E-2</v>
      </c>
      <c r="J24" s="41"/>
      <c r="L24">
        <f t="shared" si="2"/>
        <v>-9.7866810137240398E-2</v>
      </c>
      <c r="M24">
        <f t="shared" si="1"/>
        <v>8.3679319717761633E-3</v>
      </c>
    </row>
    <row r="25" spans="2:13" ht="14.45" x14ac:dyDescent="0.3">
      <c r="B25" s="19" t="s">
        <v>50</v>
      </c>
      <c r="C25" s="24">
        <v>7.7634333565945578E-3</v>
      </c>
      <c r="D25" s="26">
        <v>8.7771490026209195E-2</v>
      </c>
      <c r="E25" s="22">
        <v>11464</v>
      </c>
      <c r="F25" s="23">
        <v>0</v>
      </c>
      <c r="H25" s="19" t="s">
        <v>50</v>
      </c>
      <c r="I25" s="38">
        <v>-1.0438988957292821E-2</v>
      </c>
      <c r="J25" s="41"/>
      <c r="L25">
        <f t="shared" si="2"/>
        <v>-0.1180103762522397</v>
      </c>
      <c r="M25">
        <f t="shared" si="1"/>
        <v>9.2333393287466687E-4</v>
      </c>
    </row>
    <row r="26" spans="2:13" ht="15" customHeight="1" x14ac:dyDescent="0.3">
      <c r="B26" s="19" t="s">
        <v>51</v>
      </c>
      <c r="C26" s="24">
        <v>5.1639916259595242E-2</v>
      </c>
      <c r="D26" s="26">
        <v>0.22130862521853933</v>
      </c>
      <c r="E26" s="22">
        <v>11464</v>
      </c>
      <c r="F26" s="23">
        <v>0</v>
      </c>
      <c r="H26" s="19" t="s">
        <v>51</v>
      </c>
      <c r="I26" s="38">
        <v>-2.9500136015459047E-2</v>
      </c>
      <c r="J26" s="41"/>
      <c r="L26">
        <f t="shared" si="2"/>
        <v>-0.12641509762372524</v>
      </c>
      <c r="M26">
        <f t="shared" si="1"/>
        <v>6.8835299662661264E-3</v>
      </c>
    </row>
    <row r="27" spans="2:13" ht="14.45" x14ac:dyDescent="0.3">
      <c r="B27" s="19" t="s">
        <v>52</v>
      </c>
      <c r="C27" s="24">
        <v>2.6168876482903002E-4</v>
      </c>
      <c r="D27" s="26">
        <v>1.6175385832797776E-2</v>
      </c>
      <c r="E27" s="22">
        <v>11464</v>
      </c>
      <c r="F27" s="23">
        <v>0</v>
      </c>
      <c r="H27" s="19" t="s">
        <v>52</v>
      </c>
      <c r="I27" s="38">
        <v>-1.6103569938809884E-3</v>
      </c>
      <c r="J27" s="41"/>
      <c r="L27">
        <f t="shared" si="2"/>
        <v>-9.9529964737160373E-2</v>
      </c>
      <c r="M27">
        <f t="shared" si="1"/>
        <v>2.6052691232133419E-5</v>
      </c>
    </row>
    <row r="28" spans="2:13" ht="14.45" x14ac:dyDescent="0.3">
      <c r="B28" s="19" t="s">
        <v>53</v>
      </c>
      <c r="C28" s="24">
        <v>5.1029309141660845E-2</v>
      </c>
      <c r="D28" s="26">
        <v>0.22006713348273491</v>
      </c>
      <c r="E28" s="22">
        <v>11464</v>
      </c>
      <c r="F28" s="23">
        <v>0</v>
      </c>
      <c r="H28" s="19" t="s">
        <v>53</v>
      </c>
      <c r="I28" s="38">
        <v>-2.9824437933965369E-2</v>
      </c>
      <c r="J28" s="41"/>
      <c r="L28">
        <f t="shared" si="2"/>
        <v>-0.12860856150006247</v>
      </c>
      <c r="M28">
        <f t="shared" si="1"/>
        <v>6.9157099437022291E-3</v>
      </c>
    </row>
    <row r="29" spans="2:13" ht="14.45" x14ac:dyDescent="0.3">
      <c r="B29" s="19" t="s">
        <v>54</v>
      </c>
      <c r="C29" s="24">
        <v>6.6294487090020919E-3</v>
      </c>
      <c r="D29" s="26">
        <v>8.1154627836659138E-2</v>
      </c>
      <c r="E29" s="22">
        <v>11464</v>
      </c>
      <c r="F29" s="23">
        <v>0</v>
      </c>
      <c r="H29" s="19" t="s">
        <v>54</v>
      </c>
      <c r="I29" s="38">
        <v>-2.8230695218171317E-3</v>
      </c>
      <c r="J29" s="41"/>
      <c r="L29">
        <f t="shared" si="2"/>
        <v>-3.4555689576503928E-2</v>
      </c>
      <c r="M29">
        <f t="shared" si="1"/>
        <v>2.3061401543855798E-4</v>
      </c>
    </row>
    <row r="30" spans="2:13" ht="15" customHeight="1" x14ac:dyDescent="0.3">
      <c r="B30" s="19" t="s">
        <v>55</v>
      </c>
      <c r="C30" s="24">
        <v>0.83906140963014653</v>
      </c>
      <c r="D30" s="26">
        <v>0.36749032746530874</v>
      </c>
      <c r="E30" s="22">
        <v>11464</v>
      </c>
      <c r="F30" s="23">
        <v>0</v>
      </c>
      <c r="H30" s="19" t="s">
        <v>55</v>
      </c>
      <c r="I30" s="38">
        <v>-1.3155777397225584E-2</v>
      </c>
      <c r="J30" s="41"/>
      <c r="L30">
        <f t="shared" si="2"/>
        <v>-5.7614367271447081E-3</v>
      </c>
      <c r="M30">
        <f t="shared" si="1"/>
        <v>3.0037539229487771E-2</v>
      </c>
    </row>
    <row r="31" spans="2:13" ht="15" customHeight="1" x14ac:dyDescent="0.3">
      <c r="B31" s="19" t="s">
        <v>56</v>
      </c>
      <c r="C31" s="24">
        <v>0.10293091416608513</v>
      </c>
      <c r="D31" s="26">
        <v>0.30388187873125749</v>
      </c>
      <c r="E31" s="22">
        <v>11464</v>
      </c>
      <c r="F31" s="23">
        <v>0</v>
      </c>
      <c r="H31" s="19" t="s">
        <v>56</v>
      </c>
      <c r="I31" s="38">
        <v>3.8359878504488305E-2</v>
      </c>
      <c r="J31" s="41"/>
      <c r="L31">
        <f t="shared" si="2"/>
        <v>0.11323959587979796</v>
      </c>
      <c r="M31">
        <f t="shared" si="1"/>
        <v>-1.2993263626814622E-2</v>
      </c>
    </row>
    <row r="32" spans="2:13" ht="14.45" x14ac:dyDescent="0.3">
      <c r="B32" s="19" t="s">
        <v>57</v>
      </c>
      <c r="C32" s="24">
        <v>1.7445917655268666E-4</v>
      </c>
      <c r="D32" s="26">
        <v>1.3207723392884393E-2</v>
      </c>
      <c r="E32" s="22">
        <v>11464</v>
      </c>
      <c r="F32" s="23">
        <v>0</v>
      </c>
      <c r="H32" s="19" t="s">
        <v>57</v>
      </c>
      <c r="I32" s="38">
        <v>-7.3086972776123657E-4</v>
      </c>
      <c r="J32" s="41"/>
      <c r="L32">
        <f t="shared" si="2"/>
        <v>-5.5326887086691146E-2</v>
      </c>
      <c r="M32">
        <f t="shared" si="1"/>
        <v>9.6539673855681617E-6</v>
      </c>
    </row>
    <row r="33" spans="2:13" ht="14.45" x14ac:dyDescent="0.3">
      <c r="B33" s="19" t="s">
        <v>58</v>
      </c>
      <c r="C33" s="24">
        <v>0.68832868108862522</v>
      </c>
      <c r="D33" s="26">
        <v>0.46319652748786577</v>
      </c>
      <c r="E33" s="22">
        <v>11464</v>
      </c>
      <c r="F33" s="23">
        <v>0</v>
      </c>
      <c r="H33" s="19" t="s">
        <v>58</v>
      </c>
      <c r="I33" s="38">
        <v>5.4221834812480732E-2</v>
      </c>
      <c r="J33" s="41"/>
      <c r="L33">
        <f t="shared" si="2"/>
        <v>3.6484277767482344E-2</v>
      </c>
      <c r="M33">
        <f t="shared" si="1"/>
        <v>-8.0575828677078951E-2</v>
      </c>
    </row>
    <row r="34" spans="2:13" ht="15" customHeight="1" x14ac:dyDescent="0.3">
      <c r="B34" s="19" t="s">
        <v>59</v>
      </c>
      <c r="C34" s="24">
        <v>0.23019888346127007</v>
      </c>
      <c r="D34" s="26">
        <v>0.42097840394464137</v>
      </c>
      <c r="E34" s="22">
        <v>11464</v>
      </c>
      <c r="F34" s="23">
        <v>0</v>
      </c>
      <c r="H34" s="19" t="s">
        <v>59</v>
      </c>
      <c r="I34" s="38">
        <v>-4.078440592218132E-2</v>
      </c>
      <c r="J34" s="41"/>
      <c r="L34">
        <f t="shared" si="2"/>
        <v>-7.4578365355749993E-2</v>
      </c>
      <c r="M34">
        <f t="shared" si="1"/>
        <v>2.2301677753407845E-2</v>
      </c>
    </row>
    <row r="35" spans="2:13" ht="14.45" x14ac:dyDescent="0.3">
      <c r="B35" s="19" t="s">
        <v>60</v>
      </c>
      <c r="C35" s="24">
        <v>5.1378227494766227E-2</v>
      </c>
      <c r="D35" s="26">
        <v>0.22077761898547041</v>
      </c>
      <c r="E35" s="22">
        <v>11464</v>
      </c>
      <c r="F35" s="23">
        <v>0</v>
      </c>
      <c r="H35" s="19" t="s">
        <v>60</v>
      </c>
      <c r="I35" s="38">
        <v>-2.2766786840838757E-2</v>
      </c>
      <c r="J35" s="41"/>
      <c r="L35">
        <f t="shared" si="2"/>
        <v>-9.7822731246261937E-2</v>
      </c>
      <c r="M35">
        <f t="shared" si="1"/>
        <v>5.2981690762343254E-3</v>
      </c>
    </row>
    <row r="36" spans="2:13" ht="14.45" x14ac:dyDescent="0.3">
      <c r="B36" s="19" t="s">
        <v>61</v>
      </c>
      <c r="C36" s="24">
        <v>1.4829030006978368E-3</v>
      </c>
      <c r="D36" s="26">
        <v>3.8481595235337659E-2</v>
      </c>
      <c r="E36" s="22">
        <v>11464</v>
      </c>
      <c r="F36" s="23">
        <v>0</v>
      </c>
      <c r="H36" s="19" t="s">
        <v>61</v>
      </c>
      <c r="I36" s="38">
        <v>-5.4052612717975833E-3</v>
      </c>
      <c r="J36" s="41"/>
      <c r="L36">
        <f t="shared" si="2"/>
        <v>-0.14025525087072757</v>
      </c>
      <c r="M36">
        <f t="shared" si="1"/>
        <v>2.0829381189852093E-4</v>
      </c>
    </row>
    <row r="37" spans="2:13" ht="14.45" x14ac:dyDescent="0.3">
      <c r="B37" s="19" t="s">
        <v>62</v>
      </c>
      <c r="C37" s="24">
        <v>5.2337752965806003E-4</v>
      </c>
      <c r="D37" s="26">
        <v>2.2872455917812118E-2</v>
      </c>
      <c r="E37" s="22">
        <v>11464</v>
      </c>
      <c r="F37" s="23">
        <v>0</v>
      </c>
      <c r="H37" s="19" t="s">
        <v>62</v>
      </c>
      <c r="I37" s="38">
        <v>-5.460743841547668E-3</v>
      </c>
      <c r="J37" s="41"/>
      <c r="L37">
        <f t="shared" si="2"/>
        <v>-0.23862263984845672</v>
      </c>
      <c r="M37">
        <f t="shared" si="1"/>
        <v>1.249551264697801E-4</v>
      </c>
    </row>
    <row r="38" spans="2:13" ht="14.45" x14ac:dyDescent="0.3">
      <c r="B38" s="19" t="s">
        <v>63</v>
      </c>
      <c r="C38" s="24">
        <v>4.0125610607117937E-3</v>
      </c>
      <c r="D38" s="26">
        <v>6.3220321530770007E-2</v>
      </c>
      <c r="E38" s="22">
        <v>11464</v>
      </c>
      <c r="F38" s="23">
        <v>0</v>
      </c>
      <c r="H38" s="19" t="s">
        <v>63</v>
      </c>
      <c r="I38" s="38">
        <v>-5.8677066664673573E-3</v>
      </c>
      <c r="J38" s="41"/>
      <c r="L38">
        <f t="shared" si="2"/>
        <v>-9.2441196021715813E-2</v>
      </c>
      <c r="M38">
        <f t="shared" si="1"/>
        <v>3.7242030276746609E-4</v>
      </c>
    </row>
    <row r="39" spans="2:13" ht="15" customHeight="1" x14ac:dyDescent="0.3">
      <c r="B39" s="19" t="s">
        <v>64</v>
      </c>
      <c r="C39" s="24">
        <v>2.3988136775994418E-2</v>
      </c>
      <c r="D39" s="26">
        <v>0.15301878488892981</v>
      </c>
      <c r="E39" s="22">
        <v>11464</v>
      </c>
      <c r="F39" s="23">
        <v>0</v>
      </c>
      <c r="H39" s="19" t="s">
        <v>64</v>
      </c>
      <c r="I39" s="38">
        <v>-1.4489799479442711E-2</v>
      </c>
      <c r="J39" s="41"/>
      <c r="L39">
        <f t="shared" ref="L39" si="3">((1-C39)/D39)*I39</f>
        <v>-9.2421438308625786E-2</v>
      </c>
      <c r="M39">
        <f t="shared" ref="M39" si="4">((0-C39)/D39)*I39</f>
        <v>2.2715073317429698E-3</v>
      </c>
    </row>
    <row r="40" spans="2:13" ht="14.45" x14ac:dyDescent="0.3">
      <c r="B40" s="19" t="s">
        <v>65</v>
      </c>
      <c r="C40" s="24">
        <v>0.32266224703419399</v>
      </c>
      <c r="D40" s="26">
        <v>0.4675151197318852</v>
      </c>
      <c r="E40" s="22">
        <v>11464</v>
      </c>
      <c r="F40" s="23">
        <v>0</v>
      </c>
      <c r="H40" s="19" t="s">
        <v>65</v>
      </c>
      <c r="I40" s="38">
        <v>5.6055606507995577E-2</v>
      </c>
      <c r="J40" s="41"/>
      <c r="L40">
        <f t="shared" si="2"/>
        <v>8.1213584225972621E-2</v>
      </c>
      <c r="M40">
        <f t="shared" si="1"/>
        <v>-3.8687578628702222E-2</v>
      </c>
    </row>
    <row r="41" spans="2:13" ht="14.45" x14ac:dyDescent="0.3">
      <c r="B41" s="19" t="s">
        <v>66</v>
      </c>
      <c r="C41" s="24">
        <v>0.66399162595952554</v>
      </c>
      <c r="D41" s="26">
        <v>0.47236237130255754</v>
      </c>
      <c r="E41" s="22">
        <v>11464</v>
      </c>
      <c r="F41" s="23">
        <v>0</v>
      </c>
      <c r="H41" s="19" t="s">
        <v>66</v>
      </c>
      <c r="I41" s="38">
        <v>-5.3652938078741982E-2</v>
      </c>
      <c r="J41" s="41"/>
      <c r="L41">
        <f t="shared" si="2"/>
        <v>-3.816526798402653E-2</v>
      </c>
      <c r="M41">
        <f t="shared" si="1"/>
        <v>7.5419008279961064E-2</v>
      </c>
    </row>
    <row r="42" spans="2:13" ht="14.45" x14ac:dyDescent="0.3">
      <c r="B42" s="19" t="s">
        <v>67</v>
      </c>
      <c r="C42" s="24">
        <v>6.3677599441730633E-3</v>
      </c>
      <c r="D42" s="26">
        <v>7.9547240968339358E-2</v>
      </c>
      <c r="E42" s="22">
        <v>11464</v>
      </c>
      <c r="F42" s="23">
        <v>0</v>
      </c>
      <c r="H42" s="19" t="s">
        <v>67</v>
      </c>
      <c r="I42" s="38">
        <v>1.1946048792487722E-3</v>
      </c>
      <c r="J42" s="41"/>
      <c r="L42">
        <f t="shared" si="2"/>
        <v>1.4921924477833443E-2</v>
      </c>
      <c r="M42">
        <f t="shared" si="1"/>
        <v>-9.5628170211732174E-5</v>
      </c>
    </row>
    <row r="43" spans="2:13" ht="14.45" x14ac:dyDescent="0.3">
      <c r="B43" s="19" t="s">
        <v>68</v>
      </c>
      <c r="C43" s="24">
        <v>5.6699232379623177E-3</v>
      </c>
      <c r="D43" s="26">
        <v>7.508839479007616E-2</v>
      </c>
      <c r="E43" s="22">
        <v>11464</v>
      </c>
      <c r="F43" s="23">
        <v>0</v>
      </c>
      <c r="H43" s="19" t="s">
        <v>68</v>
      </c>
      <c r="I43" s="38">
        <v>-1.3025621434846301E-2</v>
      </c>
      <c r="J43" s="41"/>
      <c r="L43">
        <f t="shared" si="2"/>
        <v>-0.17248693619557437</v>
      </c>
      <c r="M43">
        <f t="shared" si="1"/>
        <v>9.8356442255569218E-4</v>
      </c>
    </row>
    <row r="44" spans="2:13" ht="14.45" x14ac:dyDescent="0.3">
      <c r="B44" s="19" t="s">
        <v>69</v>
      </c>
      <c r="C44" s="24">
        <v>1.0467550593161201E-3</v>
      </c>
      <c r="D44" s="26">
        <v>3.2338067096762985E-2</v>
      </c>
      <c r="E44" s="22">
        <v>11464</v>
      </c>
      <c r="F44" s="23">
        <v>0</v>
      </c>
      <c r="H44" s="19" t="s">
        <v>69</v>
      </c>
      <c r="I44" s="38">
        <v>8.2161695182379291E-4</v>
      </c>
      <c r="J44" s="41"/>
      <c r="L44">
        <f t="shared" si="2"/>
        <v>2.5380518806728824E-2</v>
      </c>
      <c r="M44">
        <f t="shared" si="1"/>
        <v>-2.6595024945926118E-5</v>
      </c>
    </row>
    <row r="45" spans="2:13" ht="14.45" x14ac:dyDescent="0.3">
      <c r="B45" s="19" t="s">
        <v>70</v>
      </c>
      <c r="C45" s="24">
        <v>0.80085484996510814</v>
      </c>
      <c r="D45" s="26">
        <v>0.39937485198189371</v>
      </c>
      <c r="E45" s="22">
        <v>11464</v>
      </c>
      <c r="F45" s="23">
        <v>0</v>
      </c>
      <c r="H45" s="19" t="s">
        <v>70</v>
      </c>
      <c r="I45" s="38">
        <v>5.9333750142994225E-2</v>
      </c>
      <c r="J45" s="41"/>
      <c r="L45">
        <f t="shared" si="2"/>
        <v>2.9586310995102592E-2</v>
      </c>
      <c r="M45">
        <f t="shared" si="1"/>
        <v>-0.11898025459747563</v>
      </c>
    </row>
    <row r="46" spans="2:13" ht="14.45" x14ac:dyDescent="0.3">
      <c r="B46" s="19" t="s">
        <v>71</v>
      </c>
      <c r="C46" s="24">
        <v>5.3733426378227492E-2</v>
      </c>
      <c r="D46" s="26">
        <v>0.22550073379730351</v>
      </c>
      <c r="E46" s="22">
        <v>11464</v>
      </c>
      <c r="F46" s="23">
        <v>0</v>
      </c>
      <c r="H46" s="19" t="s">
        <v>71</v>
      </c>
      <c r="I46" s="38">
        <v>-2.9700959599888221E-2</v>
      </c>
      <c r="J46" s="41"/>
      <c r="L46">
        <f t="shared" si="2"/>
        <v>-0.12463385285090807</v>
      </c>
      <c r="M46">
        <f t="shared" si="1"/>
        <v>7.0772910542182309E-3</v>
      </c>
    </row>
    <row r="47" spans="2:13" ht="14.45" x14ac:dyDescent="0.3">
      <c r="B47" s="19" t="s">
        <v>72</v>
      </c>
      <c r="C47" s="24">
        <v>9.1242149337055128E-2</v>
      </c>
      <c r="D47" s="26">
        <v>0.28796571492080691</v>
      </c>
      <c r="E47" s="22">
        <v>11464</v>
      </c>
      <c r="F47" s="23">
        <v>0</v>
      </c>
      <c r="H47" s="19" t="s">
        <v>72</v>
      </c>
      <c r="I47" s="38">
        <v>-4.0614923550114222E-2</v>
      </c>
      <c r="J47" s="41"/>
      <c r="L47">
        <f t="shared" si="2"/>
        <v>-0.12817196186147353</v>
      </c>
      <c r="M47">
        <f t="shared" si="1"/>
        <v>1.2868868507112816E-2</v>
      </c>
    </row>
    <row r="48" spans="2:13" ht="14.45" customHeight="1" x14ac:dyDescent="0.3">
      <c r="B48" s="19" t="s">
        <v>73</v>
      </c>
      <c r="C48" s="24">
        <v>1.7445917655268667E-3</v>
      </c>
      <c r="D48" s="26">
        <v>4.1733680557561506E-2</v>
      </c>
      <c r="E48" s="22">
        <v>11464</v>
      </c>
      <c r="F48" s="23">
        <v>0</v>
      </c>
      <c r="H48" s="19" t="s">
        <v>73</v>
      </c>
      <c r="I48" s="38">
        <v>-1.796939014882032E-3</v>
      </c>
      <c r="J48" s="41"/>
      <c r="L48">
        <f t="shared" si="2"/>
        <v>-4.2982168500556681E-2</v>
      </c>
      <c r="M48">
        <f t="shared" si="1"/>
        <v>7.511738640432834E-5</v>
      </c>
    </row>
    <row r="49" spans="2:13" ht="14.45" x14ac:dyDescent="0.3">
      <c r="B49" s="19" t="s">
        <v>74</v>
      </c>
      <c r="C49" s="24">
        <v>1.7445917655268666E-4</v>
      </c>
      <c r="D49" s="26">
        <v>1.3207723392885822E-2</v>
      </c>
      <c r="E49" s="22">
        <v>11464</v>
      </c>
      <c r="F49" s="23">
        <v>0</v>
      </c>
      <c r="H49" s="19" t="s">
        <v>74</v>
      </c>
      <c r="I49" s="38">
        <v>-8.3575907740934634E-4</v>
      </c>
      <c r="J49" s="41"/>
      <c r="L49">
        <f t="shared" si="2"/>
        <v>-6.3267017843438328E-2</v>
      </c>
      <c r="M49">
        <f t="shared" si="1"/>
        <v>1.1039437767132842E-5</v>
      </c>
    </row>
    <row r="50" spans="2:13" ht="14.45" x14ac:dyDescent="0.3">
      <c r="B50" s="19" t="s">
        <v>75</v>
      </c>
      <c r="C50" s="24">
        <v>5.225052337752966E-2</v>
      </c>
      <c r="D50" s="26">
        <v>0.2225415156904039</v>
      </c>
      <c r="E50" s="22">
        <v>11464</v>
      </c>
      <c r="F50" s="23">
        <v>0</v>
      </c>
      <c r="H50" s="19" t="s">
        <v>75</v>
      </c>
      <c r="I50" s="38">
        <v>-2.3443188253375786E-2</v>
      </c>
      <c r="J50" s="41"/>
      <c r="L50">
        <f t="shared" si="2"/>
        <v>-9.9838761898290648E-2</v>
      </c>
      <c r="M50">
        <f t="shared" si="1"/>
        <v>5.5042262657226046E-3</v>
      </c>
    </row>
    <row r="51" spans="2:13" ht="14.45" x14ac:dyDescent="0.3">
      <c r="B51" s="19" t="s">
        <v>76</v>
      </c>
      <c r="C51" s="20">
        <v>0.95307048150732732</v>
      </c>
      <c r="D51" s="21">
        <v>0.21149714101372474</v>
      </c>
      <c r="E51" s="22">
        <v>11464</v>
      </c>
      <c r="F51" s="23">
        <v>0</v>
      </c>
      <c r="H51" s="19" t="s">
        <v>76</v>
      </c>
      <c r="I51" s="38">
        <v>3.4717000279409452E-2</v>
      </c>
      <c r="J51" s="41"/>
      <c r="L51">
        <f t="shared" si="2"/>
        <v>7.7034237853689999E-3</v>
      </c>
      <c r="M51">
        <f t="shared" si="1"/>
        <v>-0.15644536854821889</v>
      </c>
    </row>
    <row r="52" spans="2:13" ht="14.45" x14ac:dyDescent="0.3">
      <c r="B52" s="19" t="s">
        <v>77</v>
      </c>
      <c r="C52" s="20">
        <v>4.7103977669225401E-3</v>
      </c>
      <c r="D52" s="21">
        <v>6.8473490535365014E-2</v>
      </c>
      <c r="E52" s="22">
        <v>11464</v>
      </c>
      <c r="F52" s="23">
        <v>0</v>
      </c>
      <c r="H52" s="19" t="s">
        <v>77</v>
      </c>
      <c r="I52" s="38">
        <v>2.1711939381784092E-3</v>
      </c>
      <c r="J52" s="41"/>
      <c r="L52">
        <f t="shared" si="2"/>
        <v>3.1559173253835615E-2</v>
      </c>
      <c r="M52">
        <f t="shared" si="1"/>
        <v>-1.493598033047435E-4</v>
      </c>
    </row>
    <row r="53" spans="2:13" ht="14.45" x14ac:dyDescent="0.3">
      <c r="B53" s="19" t="s">
        <v>78</v>
      </c>
      <c r="C53" s="20">
        <v>1.7009769713886951E-2</v>
      </c>
      <c r="D53" s="21">
        <v>0.12931317060639769</v>
      </c>
      <c r="E53" s="22">
        <v>11464</v>
      </c>
      <c r="F53" s="23">
        <v>0</v>
      </c>
      <c r="H53" s="19" t="s">
        <v>78</v>
      </c>
      <c r="I53" s="38">
        <v>-2.6244957128345255E-3</v>
      </c>
      <c r="J53" s="41"/>
      <c r="L53">
        <f t="shared" si="2"/>
        <v>-1.9950432218514409E-2</v>
      </c>
      <c r="M53">
        <f t="shared" si="1"/>
        <v>3.4522444605646551E-4</v>
      </c>
    </row>
    <row r="54" spans="2:13" ht="14.45" x14ac:dyDescent="0.3">
      <c r="B54" s="19" t="s">
        <v>79</v>
      </c>
      <c r="C54" s="20">
        <v>0.16495115143056524</v>
      </c>
      <c r="D54" s="21">
        <v>0.3711526442339933</v>
      </c>
      <c r="E54" s="22">
        <v>11464</v>
      </c>
      <c r="F54" s="23">
        <v>0</v>
      </c>
      <c r="H54" s="19" t="s">
        <v>79</v>
      </c>
      <c r="I54" s="38">
        <v>-1.3535735279085789E-2</v>
      </c>
      <c r="J54" s="41"/>
      <c r="L54">
        <f t="shared" si="2"/>
        <v>-3.0453777805272173E-2</v>
      </c>
      <c r="M54">
        <f t="shared" si="1"/>
        <v>6.01567887075835E-3</v>
      </c>
    </row>
    <row r="55" spans="2:13" ht="14.45" x14ac:dyDescent="0.3">
      <c r="B55" s="19" t="s">
        <v>80</v>
      </c>
      <c r="C55" s="20">
        <v>0.20071528262386601</v>
      </c>
      <c r="D55" s="21">
        <v>0.40055293444396972</v>
      </c>
      <c r="E55" s="22">
        <v>11464</v>
      </c>
      <c r="F55" s="23">
        <v>0</v>
      </c>
      <c r="H55" s="19" t="s">
        <v>80</v>
      </c>
      <c r="I55" s="38">
        <v>4.0396632146009012E-2</v>
      </c>
      <c r="J55" s="41"/>
      <c r="L55">
        <f t="shared" si="2"/>
        <v>8.0609597212393011E-2</v>
      </c>
      <c r="M55">
        <f t="shared" si="1"/>
        <v>-2.024257155797406E-2</v>
      </c>
    </row>
    <row r="56" spans="2:13" ht="14.45" x14ac:dyDescent="0.3">
      <c r="B56" s="19" t="s">
        <v>81</v>
      </c>
      <c r="C56" s="20">
        <v>0.53995115143056527</v>
      </c>
      <c r="D56" s="21">
        <v>0.49842308891145387</v>
      </c>
      <c r="E56" s="22">
        <v>11464</v>
      </c>
      <c r="F56" s="23">
        <v>0</v>
      </c>
      <c r="H56" s="19" t="s">
        <v>81</v>
      </c>
      <c r="I56" s="38">
        <v>-2.3708916257575926E-2</v>
      </c>
      <c r="J56" s="41"/>
      <c r="L56">
        <f t="shared" si="2"/>
        <v>-2.1883536031503267E-2</v>
      </c>
      <c r="M56">
        <f t="shared" si="1"/>
        <v>2.5684317033561856E-2</v>
      </c>
    </row>
    <row r="57" spans="2:13" ht="14.45" x14ac:dyDescent="0.3">
      <c r="B57" s="19" t="s">
        <v>82</v>
      </c>
      <c r="C57" s="20">
        <v>2.6605024424284716E-2</v>
      </c>
      <c r="D57" s="21">
        <v>0.16093308018731592</v>
      </c>
      <c r="E57" s="22">
        <v>11464</v>
      </c>
      <c r="F57" s="23">
        <v>0</v>
      </c>
      <c r="H57" s="19" t="s">
        <v>82</v>
      </c>
      <c r="I57" s="38">
        <v>-6.2036008286682461E-3</v>
      </c>
      <c r="J57" s="41"/>
      <c r="L57">
        <f t="shared" si="2"/>
        <v>-3.7522141936726247E-2</v>
      </c>
      <c r="M57">
        <f t="shared" si="1"/>
        <v>1.0255626212654812E-3</v>
      </c>
    </row>
    <row r="58" spans="2:13" ht="15" customHeight="1" x14ac:dyDescent="0.3">
      <c r="B58" s="19" t="s">
        <v>83</v>
      </c>
      <c r="C58" s="24">
        <v>0.75593161200279135</v>
      </c>
      <c r="D58" s="26">
        <v>0.42955221470073018</v>
      </c>
      <c r="E58" s="22">
        <v>11464</v>
      </c>
      <c r="F58" s="23">
        <v>0</v>
      </c>
      <c r="H58" s="19" t="s">
        <v>83</v>
      </c>
      <c r="I58" s="38">
        <v>-3.3962588802963567E-3</v>
      </c>
      <c r="J58" s="41"/>
      <c r="L58">
        <f t="shared" si="2"/>
        <v>-1.929729149953624E-3</v>
      </c>
      <c r="M58">
        <f t="shared" si="1"/>
        <v>5.9767808482838114E-3</v>
      </c>
    </row>
    <row r="59" spans="2:13" ht="15" customHeight="1" x14ac:dyDescent="0.3">
      <c r="B59" s="19" t="s">
        <v>84</v>
      </c>
      <c r="C59" s="24">
        <v>0.10301814375436148</v>
      </c>
      <c r="D59" s="26">
        <v>0.30399583385376289</v>
      </c>
      <c r="E59" s="22">
        <v>11464</v>
      </c>
      <c r="F59" s="23">
        <v>0</v>
      </c>
      <c r="H59" s="19" t="s">
        <v>84</v>
      </c>
      <c r="I59" s="38">
        <v>3.2658597156874566E-2</v>
      </c>
      <c r="J59" s="41"/>
      <c r="L59">
        <f t="shared" si="2"/>
        <v>9.6363718965450804E-2</v>
      </c>
      <c r="M59">
        <f t="shared" si="1"/>
        <v>-1.1067349226704017E-2</v>
      </c>
    </row>
    <row r="60" spans="2:13" ht="14.45" x14ac:dyDescent="0.3">
      <c r="B60" s="19" t="s">
        <v>85</v>
      </c>
      <c r="C60" s="24">
        <v>5.4605722260990926E-2</v>
      </c>
      <c r="D60" s="26">
        <v>0.22721892721556072</v>
      </c>
      <c r="E60" s="22">
        <v>11464</v>
      </c>
      <c r="F60" s="23">
        <v>0</v>
      </c>
      <c r="H60" s="19" t="s">
        <v>85</v>
      </c>
      <c r="I60" s="38">
        <v>-1.1094970095571498E-2</v>
      </c>
      <c r="J60" s="41"/>
      <c r="L60">
        <f t="shared" si="2"/>
        <v>-4.6163061187626232E-2</v>
      </c>
      <c r="M60">
        <f t="shared" si="1"/>
        <v>2.6663661472092655E-3</v>
      </c>
    </row>
    <row r="61" spans="2:13" ht="15" customHeight="1" x14ac:dyDescent="0.3">
      <c r="B61" s="19" t="s">
        <v>86</v>
      </c>
      <c r="C61" s="24">
        <v>1.8405443126308443E-2</v>
      </c>
      <c r="D61" s="26">
        <v>0.13441822375115098</v>
      </c>
      <c r="E61" s="22">
        <v>11464</v>
      </c>
      <c r="F61" s="23">
        <v>0</v>
      </c>
      <c r="H61" s="19" t="s">
        <v>86</v>
      </c>
      <c r="I61" s="38">
        <v>-1.8474661890983929E-2</v>
      </c>
      <c r="J61" s="41"/>
      <c r="L61">
        <f t="shared" si="2"/>
        <v>-0.13491197135474992</v>
      </c>
      <c r="M61">
        <f t="shared" si="1"/>
        <v>2.5296743940151278E-3</v>
      </c>
    </row>
    <row r="62" spans="2:13" ht="14.45" customHeight="1" x14ac:dyDescent="0.3">
      <c r="B62" s="19" t="s">
        <v>87</v>
      </c>
      <c r="C62" s="24">
        <v>6.7602930914166082E-2</v>
      </c>
      <c r="D62" s="26">
        <v>0.25107423891872743</v>
      </c>
      <c r="E62" s="22">
        <v>11464</v>
      </c>
      <c r="F62" s="23">
        <v>0</v>
      </c>
      <c r="H62" s="19" t="s">
        <v>87</v>
      </c>
      <c r="I62" s="38">
        <v>-1.3782372346363423E-2</v>
      </c>
      <c r="J62" s="41"/>
      <c r="L62">
        <f t="shared" si="2"/>
        <v>-5.1182644767305843E-2</v>
      </c>
      <c r="M62">
        <f t="shared" si="1"/>
        <v>3.7109691921285463E-3</v>
      </c>
    </row>
    <row r="63" spans="2:13" ht="14.45" x14ac:dyDescent="0.3">
      <c r="B63" s="19" t="s">
        <v>88</v>
      </c>
      <c r="C63" s="24">
        <v>3.4891835310537332E-4</v>
      </c>
      <c r="D63" s="26">
        <v>1.8676911873407781E-2</v>
      </c>
      <c r="E63" s="22">
        <v>11464</v>
      </c>
      <c r="F63" s="23">
        <v>0</v>
      </c>
      <c r="H63" s="19" t="s">
        <v>88</v>
      </c>
      <c r="I63" s="38">
        <v>-8.1152949946838502E-4</v>
      </c>
      <c r="J63" s="41"/>
      <c r="L63">
        <f t="shared" si="2"/>
        <v>-4.3435785713964205E-2</v>
      </c>
      <c r="M63">
        <f t="shared" si="1"/>
        <v>1.5160832709935147E-5</v>
      </c>
    </row>
    <row r="64" spans="2:13" ht="14.45" customHeight="1" x14ac:dyDescent="0.3">
      <c r="B64" s="19" t="s">
        <v>89</v>
      </c>
      <c r="C64" s="24">
        <v>0.3015526866713189</v>
      </c>
      <c r="D64" s="26">
        <v>0.45895210819288446</v>
      </c>
      <c r="E64" s="22">
        <v>11464</v>
      </c>
      <c r="F64" s="23">
        <v>0</v>
      </c>
      <c r="H64" s="19" t="s">
        <v>89</v>
      </c>
      <c r="I64" s="38">
        <v>5.5939619477998852E-3</v>
      </c>
      <c r="J64" s="41"/>
      <c r="L64">
        <f t="shared" si="2"/>
        <v>8.5130618719408257E-3</v>
      </c>
      <c r="M64">
        <f t="shared" si="1"/>
        <v>-3.6754908069563429E-3</v>
      </c>
    </row>
    <row r="65" spans="2:13" ht="14.45" x14ac:dyDescent="0.3">
      <c r="B65" s="19" t="s">
        <v>90</v>
      </c>
      <c r="C65" s="24">
        <v>0.56236915561758549</v>
      </c>
      <c r="D65" s="26">
        <v>0.49611647662827185</v>
      </c>
      <c r="E65" s="22">
        <v>11464</v>
      </c>
      <c r="F65" s="23">
        <v>0</v>
      </c>
      <c r="H65" s="19" t="s">
        <v>90</v>
      </c>
      <c r="I65" s="38">
        <v>1.1117330139270667E-3</v>
      </c>
      <c r="J65" s="41"/>
      <c r="L65">
        <f t="shared" si="2"/>
        <v>9.8067425802762244E-4</v>
      </c>
      <c r="M65">
        <f t="shared" si="1"/>
        <v>-1.2601967194546704E-3</v>
      </c>
    </row>
    <row r="66" spans="2:13" ht="14.45" customHeight="1" x14ac:dyDescent="0.3">
      <c r="B66" s="19" t="s">
        <v>91</v>
      </c>
      <c r="C66" s="24">
        <v>1.229937194696441E-2</v>
      </c>
      <c r="D66" s="26">
        <v>0.11022321517108813</v>
      </c>
      <c r="E66" s="22">
        <v>11464</v>
      </c>
      <c r="F66" s="23">
        <v>0</v>
      </c>
      <c r="H66" s="19" t="s">
        <v>91</v>
      </c>
      <c r="I66" s="38">
        <v>6.4429089501734293E-3</v>
      </c>
      <c r="J66" s="41"/>
      <c r="L66">
        <f t="shared" si="2"/>
        <v>5.7734345770055422E-2</v>
      </c>
      <c r="M66">
        <f t="shared" si="1"/>
        <v>-7.1893868705977335E-4</v>
      </c>
    </row>
    <row r="67" spans="2:13" ht="14.45" x14ac:dyDescent="0.3">
      <c r="B67" s="19" t="s">
        <v>92</v>
      </c>
      <c r="C67" s="24">
        <v>0.12046406140963013</v>
      </c>
      <c r="D67" s="26">
        <v>0.32551760983860506</v>
      </c>
      <c r="E67" s="22">
        <v>11464</v>
      </c>
      <c r="F67" s="23">
        <v>0</v>
      </c>
      <c r="H67" s="19" t="s">
        <v>92</v>
      </c>
      <c r="I67" s="38">
        <v>-1.1327157334327737E-2</v>
      </c>
      <c r="J67" s="41"/>
      <c r="L67">
        <f t="shared" si="2"/>
        <v>-3.0605539167445704E-2</v>
      </c>
      <c r="M67">
        <f t="shared" si="1"/>
        <v>4.191832747222307E-3</v>
      </c>
    </row>
    <row r="68" spans="2:13" ht="14.45" x14ac:dyDescent="0.3">
      <c r="B68" s="19" t="s">
        <v>93</v>
      </c>
      <c r="C68" s="24">
        <v>3.2274947662247035E-3</v>
      </c>
      <c r="D68" s="26">
        <v>5.6721765598690375E-2</v>
      </c>
      <c r="E68" s="22">
        <v>11464</v>
      </c>
      <c r="F68" s="23">
        <v>0</v>
      </c>
      <c r="H68" s="19" t="s">
        <v>93</v>
      </c>
      <c r="I68" s="38">
        <v>-2.740812839690702E-3</v>
      </c>
      <c r="J68" s="41"/>
      <c r="L68">
        <f t="shared" si="2"/>
        <v>-4.8164348407703228E-2</v>
      </c>
      <c r="M68">
        <f t="shared" si="1"/>
        <v>1.5595352157915635E-4</v>
      </c>
    </row>
    <row r="69" spans="2:13" ht="15" customHeight="1" x14ac:dyDescent="0.3">
      <c r="B69" s="19" t="s">
        <v>94</v>
      </c>
      <c r="C69" s="24">
        <v>0.74738311235170973</v>
      </c>
      <c r="D69" s="26">
        <v>0.4345320083093534</v>
      </c>
      <c r="E69" s="22">
        <v>11464</v>
      </c>
      <c r="F69" s="23">
        <v>0</v>
      </c>
      <c r="H69" s="19" t="s">
        <v>94</v>
      </c>
      <c r="I69" s="38">
        <v>4.1621217601756744E-2</v>
      </c>
      <c r="J69" s="41"/>
      <c r="L69">
        <f t="shared" si="2"/>
        <v>2.4196658127892633E-2</v>
      </c>
      <c r="M69">
        <f t="shared" si="1"/>
        <v>-7.1587350428102256E-2</v>
      </c>
    </row>
    <row r="70" spans="2:13" ht="15" customHeight="1" x14ac:dyDescent="0.3">
      <c r="B70" s="19" t="s">
        <v>95</v>
      </c>
      <c r="C70" s="24">
        <v>1.5701325889741801E-3</v>
      </c>
      <c r="D70" s="26">
        <v>3.9595505193485724E-2</v>
      </c>
      <c r="E70" s="22">
        <v>11464</v>
      </c>
      <c r="F70" s="23">
        <v>0</v>
      </c>
      <c r="H70" s="19" t="s">
        <v>95</v>
      </c>
      <c r="I70" s="38">
        <v>7.6938685071552477E-4</v>
      </c>
      <c r="J70" s="41"/>
      <c r="L70">
        <f t="shared" si="2"/>
        <v>1.9400656907745915E-2</v>
      </c>
      <c r="M70">
        <f t="shared" si="1"/>
        <v>-3.0509507630563211E-5</v>
      </c>
    </row>
    <row r="71" spans="2:13" ht="15" customHeight="1" x14ac:dyDescent="0.3">
      <c r="B71" s="19" t="s">
        <v>96</v>
      </c>
      <c r="C71" s="24">
        <v>1.125261688764829E-2</v>
      </c>
      <c r="D71" s="26">
        <v>0.10548443535185534</v>
      </c>
      <c r="E71" s="22">
        <v>11464</v>
      </c>
      <c r="F71" s="23">
        <v>0</v>
      </c>
      <c r="H71" s="19" t="s">
        <v>96</v>
      </c>
      <c r="I71" s="38">
        <v>5.8247915833796234E-3</v>
      </c>
      <c r="J71" s="41"/>
      <c r="L71">
        <f t="shared" si="2"/>
        <v>5.4598078057969672E-2</v>
      </c>
      <c r="M71">
        <f t="shared" si="1"/>
        <v>-6.2136321742197517E-4</v>
      </c>
    </row>
    <row r="72" spans="2:13" ht="15" customHeight="1" x14ac:dyDescent="0.3">
      <c r="B72" s="19" t="s">
        <v>97</v>
      </c>
      <c r="C72" s="24">
        <v>0.15483251919050942</v>
      </c>
      <c r="D72" s="26">
        <v>0.36176073031755818</v>
      </c>
      <c r="E72" s="22">
        <v>11464</v>
      </c>
      <c r="F72" s="23">
        <v>0</v>
      </c>
      <c r="H72" s="19" t="s">
        <v>97</v>
      </c>
      <c r="I72" s="38">
        <v>-3.3901468042048563E-2</v>
      </c>
      <c r="J72" s="41"/>
      <c r="L72">
        <f t="shared" si="2"/>
        <v>-7.9202677183038028E-2</v>
      </c>
      <c r="M72">
        <f t="shared" ref="M72:M82" si="5">((0-C72)/D72)*I72</f>
        <v>1.4509727732469037E-2</v>
      </c>
    </row>
    <row r="73" spans="2:13" ht="14.45" x14ac:dyDescent="0.3">
      <c r="B73" s="19" t="s">
        <v>98</v>
      </c>
      <c r="C73" s="24">
        <v>5.4082344731332867E-2</v>
      </c>
      <c r="D73" s="26">
        <v>0.22618998110400051</v>
      </c>
      <c r="E73" s="22">
        <v>11464</v>
      </c>
      <c r="F73" s="23">
        <v>0</v>
      </c>
      <c r="H73" s="19" t="s">
        <v>98</v>
      </c>
      <c r="I73" s="38">
        <v>-2.2482494826905959E-2</v>
      </c>
      <c r="J73" s="41"/>
      <c r="L73">
        <f t="shared" si="2"/>
        <v>-9.4020914133586667E-2</v>
      </c>
      <c r="M73">
        <f t="shared" si="5"/>
        <v>5.3755963447827118E-3</v>
      </c>
    </row>
    <row r="74" spans="2:13" ht="14.45" customHeight="1" x14ac:dyDescent="0.3">
      <c r="B74" s="19" t="s">
        <v>99</v>
      </c>
      <c r="C74" s="24">
        <v>2.4598743893928819E-2</v>
      </c>
      <c r="D74" s="26">
        <v>0.15490558037459057</v>
      </c>
      <c r="E74" s="22">
        <v>11464</v>
      </c>
      <c r="F74" s="23">
        <v>0</v>
      </c>
      <c r="H74" s="19" t="s">
        <v>99</v>
      </c>
      <c r="I74" s="38">
        <v>-9.0883680491633066E-3</v>
      </c>
      <c r="J74" s="41"/>
      <c r="L74">
        <f t="shared" si="2"/>
        <v>-5.7227154694307461E-2</v>
      </c>
      <c r="M74">
        <f t="shared" si="5"/>
        <v>1.4432174587546687E-3</v>
      </c>
    </row>
    <row r="75" spans="2:13" ht="15" customHeight="1" x14ac:dyDescent="0.3">
      <c r="B75" s="19" t="s">
        <v>100</v>
      </c>
      <c r="C75" s="24">
        <v>5.9316120027913472E-3</v>
      </c>
      <c r="D75" s="26">
        <v>7.6791551421330151E-2</v>
      </c>
      <c r="E75" s="22">
        <v>11464</v>
      </c>
      <c r="F75" s="23">
        <v>0</v>
      </c>
      <c r="H75" s="19" t="s">
        <v>100</v>
      </c>
      <c r="I75" s="38">
        <v>2.8796042162506453E-4</v>
      </c>
      <c r="J75" s="41"/>
      <c r="L75">
        <f t="shared" si="2"/>
        <v>3.7276542384363522E-3</v>
      </c>
      <c r="M75">
        <f t="shared" si="5"/>
        <v>-2.2242935083684801E-5</v>
      </c>
    </row>
    <row r="76" spans="2:13" ht="15" customHeight="1" x14ac:dyDescent="0.25">
      <c r="B76" s="19" t="s">
        <v>101</v>
      </c>
      <c r="C76" s="20">
        <v>0.53698534542916965</v>
      </c>
      <c r="D76" s="21">
        <v>0.49865195696981335</v>
      </c>
      <c r="E76" s="22">
        <v>11464</v>
      </c>
      <c r="F76" s="23">
        <v>0</v>
      </c>
      <c r="H76" s="19" t="s">
        <v>101</v>
      </c>
      <c r="I76" s="38">
        <v>3.7833613741940615E-2</v>
      </c>
      <c r="J76" s="41"/>
      <c r="L76">
        <f t="shared" si="2"/>
        <v>3.5129748019722108E-2</v>
      </c>
      <c r="M76">
        <f t="shared" si="5"/>
        <v>-4.0742036324304703E-2</v>
      </c>
    </row>
    <row r="77" spans="2:13" ht="15" customHeight="1" x14ac:dyDescent="0.3">
      <c r="B77" s="19" t="s">
        <v>102</v>
      </c>
      <c r="C77" s="20">
        <v>0.82388346127006284</v>
      </c>
      <c r="D77" s="21">
        <v>0.38093590220644397</v>
      </c>
      <c r="E77" s="22">
        <v>11464</v>
      </c>
      <c r="F77" s="23">
        <v>0</v>
      </c>
      <c r="H77" s="19" t="s">
        <v>102</v>
      </c>
      <c r="I77" s="38">
        <v>5.3749363921674689E-2</v>
      </c>
      <c r="J77" s="41"/>
      <c r="L77">
        <f t="shared" si="2"/>
        <v>2.4849723740901247E-2</v>
      </c>
      <c r="M77">
        <f t="shared" si="5"/>
        <v>-0.11624845999644001</v>
      </c>
    </row>
    <row r="78" spans="2:13" ht="15" customHeight="1" x14ac:dyDescent="0.3">
      <c r="B78" s="19" t="s">
        <v>103</v>
      </c>
      <c r="C78" s="20">
        <v>0.2465980460572226</v>
      </c>
      <c r="D78" s="21">
        <v>0.43104948360312151</v>
      </c>
      <c r="E78" s="22">
        <v>11464</v>
      </c>
      <c r="F78" s="23">
        <v>0</v>
      </c>
      <c r="H78" s="19" t="s">
        <v>103</v>
      </c>
      <c r="I78" s="38">
        <v>3.6965492270790469E-2</v>
      </c>
      <c r="J78" s="41"/>
      <c r="L78">
        <f t="shared" si="2"/>
        <v>6.4609459388454527E-2</v>
      </c>
      <c r="M78">
        <f t="shared" si="5"/>
        <v>-2.1147498169637714E-2</v>
      </c>
    </row>
    <row r="79" spans="2:13" ht="15" customHeight="1" x14ac:dyDescent="0.3">
      <c r="B79" s="19" t="s">
        <v>104</v>
      </c>
      <c r="C79" s="20">
        <v>0.32763433356594557</v>
      </c>
      <c r="D79" s="21">
        <v>0.46937116925072631</v>
      </c>
      <c r="E79" s="22">
        <v>11464</v>
      </c>
      <c r="F79" s="23">
        <v>0</v>
      </c>
      <c r="H79" s="19" t="s">
        <v>104</v>
      </c>
      <c r="I79" s="38">
        <v>5.3806124746266802E-2</v>
      </c>
      <c r="J79" s="41"/>
      <c r="L79">
        <f t="shared" si="2"/>
        <v>7.7076295463585437E-2</v>
      </c>
      <c r="M79">
        <f t="shared" si="5"/>
        <v>-3.755819483150323E-2</v>
      </c>
    </row>
    <row r="80" spans="2:13" ht="14.45" customHeight="1" x14ac:dyDescent="0.25">
      <c r="B80" s="19" t="s">
        <v>105</v>
      </c>
      <c r="C80" s="20">
        <v>0.87063852058618263</v>
      </c>
      <c r="D80" s="21">
        <v>0.3356142314163178</v>
      </c>
      <c r="E80" s="22">
        <v>11464</v>
      </c>
      <c r="F80" s="23">
        <v>0</v>
      </c>
      <c r="H80" s="19" t="s">
        <v>105</v>
      </c>
      <c r="I80" s="38">
        <v>4.3467632243911612E-2</v>
      </c>
      <c r="J80" s="41"/>
      <c r="L80">
        <f t="shared" si="2"/>
        <v>1.6754465953241933E-2</v>
      </c>
      <c r="M80">
        <f t="shared" si="5"/>
        <v>-0.11276218791591872</v>
      </c>
    </row>
    <row r="81" spans="2:13" ht="15" customHeight="1" x14ac:dyDescent="0.3">
      <c r="B81" s="19" t="s">
        <v>106</v>
      </c>
      <c r="C81" s="20">
        <v>0.69914515003489186</v>
      </c>
      <c r="D81" s="21">
        <v>0.45864971252066083</v>
      </c>
      <c r="E81" s="22">
        <v>11464</v>
      </c>
      <c r="F81" s="23">
        <v>0</v>
      </c>
      <c r="H81" s="19" t="s">
        <v>106</v>
      </c>
      <c r="I81" s="38">
        <v>6.1524679341080683E-2</v>
      </c>
      <c r="J81" s="41"/>
      <c r="L81">
        <f t="shared" si="2"/>
        <v>4.0357592443663409E-2</v>
      </c>
      <c r="M81">
        <f t="shared" si="5"/>
        <v>-9.3785475046669259E-2</v>
      </c>
    </row>
    <row r="82" spans="2:13" ht="15" customHeight="1" x14ac:dyDescent="0.3">
      <c r="B82" s="19" t="s">
        <v>107</v>
      </c>
      <c r="C82" s="20">
        <v>0.69897069085833907</v>
      </c>
      <c r="D82" s="21">
        <v>0.45872542965929947</v>
      </c>
      <c r="E82" s="22">
        <v>11464</v>
      </c>
      <c r="F82" s="23">
        <v>0</v>
      </c>
      <c r="H82" s="19" t="s">
        <v>107</v>
      </c>
      <c r="I82" s="38">
        <v>5.7291243680324878E-2</v>
      </c>
      <c r="J82" s="41"/>
      <c r="L82">
        <f t="shared" si="2"/>
        <v>3.7596222903456211E-2</v>
      </c>
      <c r="M82">
        <f t="shared" si="5"/>
        <v>-8.7296011047636776E-2</v>
      </c>
    </row>
    <row r="83" spans="2:13" ht="14.45" customHeight="1" x14ac:dyDescent="0.3">
      <c r="B83" s="19" t="s">
        <v>108</v>
      </c>
      <c r="C83" s="20">
        <v>0.86252616887648292</v>
      </c>
      <c r="D83" s="21">
        <v>0.34436190412271012</v>
      </c>
      <c r="E83" s="22">
        <v>11464</v>
      </c>
      <c r="F83" s="23">
        <v>0</v>
      </c>
      <c r="H83" s="19" t="s">
        <v>108</v>
      </c>
      <c r="I83" s="38">
        <v>5.5459546977058419E-2</v>
      </c>
      <c r="J83" s="41"/>
      <c r="L83">
        <f t="shared" ref="L83:L85" si="6">((1-C83)/D83)*I83</f>
        <v>2.2140185380651357E-2</v>
      </c>
      <c r="M83">
        <f t="shared" ref="M83:M85" si="7">((0-C83)/D83)*I83</f>
        <v>-0.13890999558621869</v>
      </c>
    </row>
    <row r="84" spans="2:13" ht="14.45" customHeight="1" x14ac:dyDescent="0.3">
      <c r="B84" s="19" t="s">
        <v>109</v>
      </c>
      <c r="C84" s="20">
        <v>0.1388695045359386</v>
      </c>
      <c r="D84" s="21">
        <v>0.34582538583181277</v>
      </c>
      <c r="E84" s="22">
        <v>11464</v>
      </c>
      <c r="F84" s="23">
        <v>0</v>
      </c>
      <c r="H84" s="19" t="s">
        <v>109</v>
      </c>
      <c r="I84" s="38">
        <v>4.530481853927814E-2</v>
      </c>
      <c r="J84" s="41"/>
      <c r="L84">
        <f t="shared" si="6"/>
        <v>0.11281231058789759</v>
      </c>
      <c r="M84">
        <f t="shared" si="7"/>
        <v>-1.8192584932732271E-2</v>
      </c>
    </row>
    <row r="85" spans="2:13" ht="15" customHeight="1" x14ac:dyDescent="0.3">
      <c r="B85" s="19" t="s">
        <v>110</v>
      </c>
      <c r="C85" s="20">
        <v>0.6833565945568737</v>
      </c>
      <c r="D85" s="21">
        <v>0.4651873124331023</v>
      </c>
      <c r="E85" s="22">
        <v>11464</v>
      </c>
      <c r="F85" s="23">
        <v>0</v>
      </c>
      <c r="H85" s="19" t="s">
        <v>110</v>
      </c>
      <c r="I85" s="38">
        <v>5.6403685861052939E-2</v>
      </c>
      <c r="J85" s="41"/>
      <c r="L85">
        <f t="shared" si="6"/>
        <v>3.8392825198035697E-2</v>
      </c>
      <c r="M85">
        <f t="shared" si="7"/>
        <v>-8.2856581983859964E-2</v>
      </c>
    </row>
    <row r="86" spans="2:13" ht="14.45" x14ac:dyDescent="0.3">
      <c r="B86" s="19" t="s">
        <v>111</v>
      </c>
      <c r="C86" s="20">
        <v>2.8611304954640621E-2</v>
      </c>
      <c r="D86" s="21">
        <v>0.16671869343461504</v>
      </c>
      <c r="E86" s="22">
        <v>11464</v>
      </c>
      <c r="F86" s="23">
        <v>0</v>
      </c>
      <c r="H86" s="19" t="s">
        <v>111</v>
      </c>
      <c r="I86" s="38">
        <v>2.8119786489903063E-2</v>
      </c>
      <c r="J86" s="41"/>
      <c r="L86">
        <f t="shared" ref="L86:L99" si="8">((1-C86)/D86)*I86</f>
        <v>0.16384031172901289</v>
      </c>
      <c r="M86">
        <f t="shared" ref="M86:M99" si="9">((0-C86)/D86)*I86</f>
        <v>-4.8257563081102947E-3</v>
      </c>
    </row>
    <row r="87" spans="2:13" ht="14.45" x14ac:dyDescent="0.3">
      <c r="B87" s="19" t="s">
        <v>112</v>
      </c>
      <c r="C87" s="20">
        <v>5.6524773203070484E-2</v>
      </c>
      <c r="D87" s="21">
        <v>0.23094236413666791</v>
      </c>
      <c r="E87" s="22">
        <v>11464</v>
      </c>
      <c r="F87" s="23">
        <v>0</v>
      </c>
      <c r="H87" s="19" t="s">
        <v>112</v>
      </c>
      <c r="I87" s="38">
        <v>3.6507410388527388E-2</v>
      </c>
      <c r="J87" s="40"/>
      <c r="L87">
        <f t="shared" si="8"/>
        <v>0.14914473325345004</v>
      </c>
      <c r="M87">
        <f t="shared" si="9"/>
        <v>-8.9354462969892402E-3</v>
      </c>
    </row>
    <row r="88" spans="2:13" ht="14.45" x14ac:dyDescent="0.3">
      <c r="B88" s="19" t="s">
        <v>113</v>
      </c>
      <c r="C88" s="20">
        <v>0.19033496161898117</v>
      </c>
      <c r="D88" s="21">
        <v>0.39258248549387026</v>
      </c>
      <c r="E88" s="22">
        <v>11464</v>
      </c>
      <c r="F88" s="23">
        <v>0</v>
      </c>
      <c r="H88" s="19" t="s">
        <v>113</v>
      </c>
      <c r="I88" s="38">
        <v>5.0593137488356282E-2</v>
      </c>
      <c r="J88" s="40"/>
      <c r="L88">
        <f t="shared" si="8"/>
        <v>0.10434366310252971</v>
      </c>
      <c r="M88">
        <f t="shared" si="9"/>
        <v>-2.4528967128821355E-2</v>
      </c>
    </row>
    <row r="89" spans="2:13" x14ac:dyDescent="0.25">
      <c r="B89" s="19" t="s">
        <v>114</v>
      </c>
      <c r="C89" s="20">
        <v>0.13599092812281927</v>
      </c>
      <c r="D89" s="21">
        <v>0.34279388228885527</v>
      </c>
      <c r="E89" s="22">
        <v>11464</v>
      </c>
      <c r="F89" s="23">
        <v>0</v>
      </c>
      <c r="H89" s="19" t="s">
        <v>114</v>
      </c>
      <c r="I89" s="38">
        <v>4.7660996826700962E-2</v>
      </c>
      <c r="J89" s="40"/>
      <c r="L89">
        <f t="shared" si="8"/>
        <v>0.12012913812236363</v>
      </c>
      <c r="M89">
        <f t="shared" si="9"/>
        <v>-1.8907756318300346E-2</v>
      </c>
    </row>
    <row r="90" spans="2:13" x14ac:dyDescent="0.25">
      <c r="B90" s="19" t="s">
        <v>115</v>
      </c>
      <c r="C90" s="20">
        <v>0.25505931612002791</v>
      </c>
      <c r="D90" s="21">
        <v>0.43591356574706808</v>
      </c>
      <c r="E90" s="22">
        <v>11464</v>
      </c>
      <c r="F90" s="23">
        <v>0</v>
      </c>
      <c r="H90" s="19" t="s">
        <v>115</v>
      </c>
      <c r="I90" s="38">
        <v>5.3785654259490778E-2</v>
      </c>
      <c r="J90" s="40"/>
      <c r="L90">
        <f t="shared" si="8"/>
        <v>9.1915290588238108E-2</v>
      </c>
      <c r="M90">
        <f t="shared" si="9"/>
        <v>-3.1470762257612202E-2</v>
      </c>
    </row>
    <row r="91" spans="2:13" x14ac:dyDescent="0.25">
      <c r="B91" s="19" t="s">
        <v>116</v>
      </c>
      <c r="C91" s="20">
        <v>0.14610956036287509</v>
      </c>
      <c r="D91" s="21">
        <v>0.35323142637944549</v>
      </c>
      <c r="E91" s="22">
        <v>11464</v>
      </c>
      <c r="F91" s="23">
        <v>0</v>
      </c>
      <c r="H91" s="19" t="s">
        <v>116</v>
      </c>
      <c r="I91" s="38">
        <v>4.4107159404436005E-2</v>
      </c>
      <c r="J91" s="40"/>
      <c r="L91">
        <f t="shared" si="8"/>
        <v>0.10662324731701789</v>
      </c>
      <c r="M91">
        <f t="shared" si="9"/>
        <v>-1.8244349704362544E-2</v>
      </c>
    </row>
    <row r="92" spans="2:13" x14ac:dyDescent="0.25">
      <c r="B92" s="19" t="s">
        <v>117</v>
      </c>
      <c r="C92" s="20">
        <v>0.35580949057920447</v>
      </c>
      <c r="D92" s="21">
        <v>0.47877875114955409</v>
      </c>
      <c r="E92" s="22">
        <v>11464</v>
      </c>
      <c r="F92" s="23">
        <v>0</v>
      </c>
      <c r="H92" s="19" t="s">
        <v>117</v>
      </c>
      <c r="I92" s="38">
        <v>6.6641267123996907E-3</v>
      </c>
      <c r="J92" s="40"/>
      <c r="L92">
        <f t="shared" si="8"/>
        <v>8.9664947982716799E-3</v>
      </c>
      <c r="M92">
        <f t="shared" si="9"/>
        <v>-4.9525162196547307E-3</v>
      </c>
    </row>
    <row r="93" spans="2:13" x14ac:dyDescent="0.25">
      <c r="B93" s="19" t="s">
        <v>118</v>
      </c>
      <c r="C93" s="20">
        <v>2.5471039776692253E-2</v>
      </c>
      <c r="D93" s="21">
        <v>0.15755770794953497</v>
      </c>
      <c r="E93" s="22">
        <v>11464</v>
      </c>
      <c r="F93" s="23">
        <v>0</v>
      </c>
      <c r="H93" s="19" t="s">
        <v>118</v>
      </c>
      <c r="I93" s="38">
        <v>7.7630455359652371E-3</v>
      </c>
      <c r="J93" s="40"/>
      <c r="L93">
        <f t="shared" si="8"/>
        <v>4.801613829488767E-2</v>
      </c>
      <c r="M93">
        <f t="shared" si="9"/>
        <v>-1.2549867867979948E-3</v>
      </c>
    </row>
    <row r="94" spans="2:13" x14ac:dyDescent="0.25">
      <c r="B94" s="19" t="s">
        <v>119</v>
      </c>
      <c r="C94" s="20">
        <v>0.50235519888346125</v>
      </c>
      <c r="D94" s="21">
        <v>0.50001626158937107</v>
      </c>
      <c r="E94" s="22">
        <v>11464</v>
      </c>
      <c r="F94" s="23">
        <v>0</v>
      </c>
      <c r="H94" s="19" t="s">
        <v>119</v>
      </c>
      <c r="I94" s="38">
        <v>5.6820455804681487E-2</v>
      </c>
      <c r="J94" s="40"/>
      <c r="L94">
        <f t="shared" si="8"/>
        <v>5.6550969639249979E-2</v>
      </c>
      <c r="M94">
        <f t="shared" si="9"/>
        <v>-5.7086246126632878E-2</v>
      </c>
    </row>
    <row r="95" spans="2:13" x14ac:dyDescent="0.25">
      <c r="B95" s="19" t="s">
        <v>120</v>
      </c>
      <c r="C95" s="20">
        <v>0.30207606420097699</v>
      </c>
      <c r="D95" s="21">
        <v>0.45917807821954765</v>
      </c>
      <c r="E95" s="22">
        <v>11464</v>
      </c>
      <c r="F95" s="23">
        <v>0</v>
      </c>
      <c r="H95" s="19" t="s">
        <v>120</v>
      </c>
      <c r="I95" s="38">
        <v>3.6492988773129183E-2</v>
      </c>
      <c r="J95" s="40"/>
      <c r="L95">
        <f t="shared" si="8"/>
        <v>5.5467217538713129E-2</v>
      </c>
      <c r="M95">
        <f t="shared" si="9"/>
        <v>-2.4007370870711604E-2</v>
      </c>
    </row>
    <row r="96" spans="2:13" x14ac:dyDescent="0.25">
      <c r="B96" s="19" t="s">
        <v>121</v>
      </c>
      <c r="C96" s="20">
        <v>0.6797801814375436</v>
      </c>
      <c r="D96" s="21">
        <v>0.46658126417144813</v>
      </c>
      <c r="E96" s="22">
        <v>11464</v>
      </c>
      <c r="F96" s="23">
        <v>0</v>
      </c>
      <c r="H96" s="19" t="s">
        <v>121</v>
      </c>
      <c r="I96" s="38">
        <v>5.0760132766394149E-2</v>
      </c>
      <c r="J96" s="40"/>
      <c r="L96">
        <f t="shared" si="8"/>
        <v>3.4837233624297768E-2</v>
      </c>
      <c r="M96">
        <f t="shared" si="9"/>
        <v>-7.3954388895165479E-2</v>
      </c>
    </row>
    <row r="97" spans="2:13" x14ac:dyDescent="0.25">
      <c r="B97" s="19" t="s">
        <v>122</v>
      </c>
      <c r="C97" s="20">
        <v>0.15491974877878575</v>
      </c>
      <c r="D97" s="21">
        <v>0.36184394602912412</v>
      </c>
      <c r="E97" s="22">
        <v>11464</v>
      </c>
      <c r="F97" s="23">
        <v>0</v>
      </c>
      <c r="H97" s="19" t="s">
        <v>122</v>
      </c>
      <c r="I97" s="38">
        <v>3.1882704043187556E-2</v>
      </c>
      <c r="J97" s="40"/>
      <c r="L97">
        <f t="shared" si="8"/>
        <v>7.4461501534310415E-2</v>
      </c>
      <c r="M97">
        <f t="shared" si="9"/>
        <v>-1.3650250487710085E-2</v>
      </c>
    </row>
    <row r="98" spans="2:13" x14ac:dyDescent="0.25">
      <c r="B98" s="19" t="s">
        <v>123</v>
      </c>
      <c r="C98" s="20">
        <v>0.44705163991625957</v>
      </c>
      <c r="D98" s="21">
        <v>0.49721025320474477</v>
      </c>
      <c r="E98" s="22">
        <v>11464</v>
      </c>
      <c r="F98" s="23">
        <v>0</v>
      </c>
      <c r="H98" s="19" t="s">
        <v>123</v>
      </c>
      <c r="I98" s="38">
        <v>6.0228534632109657E-2</v>
      </c>
      <c r="J98" s="40"/>
      <c r="L98">
        <f t="shared" si="8"/>
        <v>6.6980254812561049E-2</v>
      </c>
      <c r="M98">
        <f t="shared" si="9"/>
        <v>-5.4152674856345687E-2</v>
      </c>
    </row>
    <row r="99" spans="2:13" ht="18.75" thickBot="1" x14ac:dyDescent="0.3">
      <c r="B99" s="27" t="s">
        <v>124</v>
      </c>
      <c r="C99" s="28">
        <v>0.3289427773900907</v>
      </c>
      <c r="D99" s="29">
        <v>0.46984963901447935</v>
      </c>
      <c r="E99" s="30">
        <v>11464</v>
      </c>
      <c r="F99" s="31">
        <v>0</v>
      </c>
      <c r="H99" s="27" t="s">
        <v>124</v>
      </c>
      <c r="I99" s="39">
        <v>4.482815436856414E-2</v>
      </c>
      <c r="J99" s="40"/>
      <c r="L99">
        <f t="shared" si="8"/>
        <v>6.4025284404592001E-2</v>
      </c>
      <c r="M99">
        <f t="shared" si="9"/>
        <v>-3.1384290587510258E-2</v>
      </c>
    </row>
    <row r="100" spans="2:13" ht="15.75" thickTop="1" x14ac:dyDescent="0.25">
      <c r="B100" s="134" t="s">
        <v>29</v>
      </c>
      <c r="C100" s="134"/>
      <c r="D100" s="134"/>
      <c r="E100" s="134"/>
      <c r="F100" s="134"/>
      <c r="H100" s="134" t="s">
        <v>128</v>
      </c>
      <c r="I100" s="134"/>
      <c r="J100" s="34"/>
    </row>
  </sheetData>
  <mergeCells count="7">
    <mergeCell ref="B100:F100"/>
    <mergeCell ref="H4:I4"/>
    <mergeCell ref="H5:H6"/>
    <mergeCell ref="H100:I100"/>
    <mergeCell ref="L5:M5"/>
    <mergeCell ref="B5:F5"/>
    <mergeCell ref="B6"/>
  </mergeCells>
  <pageMargins left="0.45" right="0.45" top="0.5" bottom="0.5" header="0" footer="0"/>
  <pageSetup scale="75" fitToHeight="0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M128"/>
  <sheetViews>
    <sheetView workbookViewId="0">
      <selection activeCell="L99" sqref="L99:M99"/>
    </sheetView>
  </sheetViews>
  <sheetFormatPr defaultRowHeight="15" x14ac:dyDescent="0.25"/>
  <cols>
    <col min="2" max="2" width="30.7109375" customWidth="1"/>
    <col min="3" max="3" width="7.42578125" style="12" bestFit="1" customWidth="1"/>
    <col min="4" max="4" width="14" style="12" bestFit="1" customWidth="1"/>
    <col min="8" max="8" width="27.7109375" customWidth="1"/>
    <col min="9" max="9" width="10.28515625" style="12" bestFit="1" customWidth="1"/>
    <col min="12" max="12" width="12.7109375" bestFit="1" customWidth="1"/>
    <col min="13" max="13" width="15.28515625" bestFit="1" customWidth="1"/>
  </cols>
  <sheetData>
    <row r="4" spans="1:13" ht="26.25" customHeight="1" thickBot="1" x14ac:dyDescent="0.35">
      <c r="A4" t="s">
        <v>3</v>
      </c>
      <c r="H4" s="140" t="s">
        <v>5</v>
      </c>
      <c r="I4" s="140"/>
      <c r="J4" s="1"/>
    </row>
    <row r="5" spans="1:13" ht="15.75" customHeight="1" thickTop="1" thickBot="1" x14ac:dyDescent="0.3">
      <c r="B5" s="140" t="s">
        <v>0</v>
      </c>
      <c r="C5" s="140"/>
      <c r="D5" s="140"/>
      <c r="E5" s="140"/>
      <c r="F5" s="140"/>
      <c r="H5" s="143" t="s">
        <v>31</v>
      </c>
      <c r="I5" s="64" t="s">
        <v>4</v>
      </c>
      <c r="J5" s="70"/>
      <c r="L5" s="138" t="s">
        <v>6</v>
      </c>
      <c r="M5" s="138"/>
    </row>
    <row r="6" spans="1:13" ht="15.75" customHeight="1" thickTop="1" thickBot="1" x14ac:dyDescent="0.3">
      <c r="B6" s="141" t="s">
        <v>31</v>
      </c>
      <c r="C6" s="42" t="s">
        <v>1</v>
      </c>
      <c r="D6" s="43" t="s">
        <v>158</v>
      </c>
      <c r="E6" s="43" t="s">
        <v>159</v>
      </c>
      <c r="F6" s="44" t="s">
        <v>2</v>
      </c>
      <c r="H6" s="144"/>
      <c r="I6" s="65" t="s">
        <v>127</v>
      </c>
      <c r="J6" s="70"/>
      <c r="L6" s="2" t="s">
        <v>7</v>
      </c>
      <c r="M6" s="2" t="s">
        <v>8</v>
      </c>
    </row>
    <row r="7" spans="1:13" ht="15" customHeight="1" thickTop="1" x14ac:dyDescent="0.3">
      <c r="B7" s="45" t="s">
        <v>32</v>
      </c>
      <c r="C7" s="62">
        <v>3.9360081259522603E-3</v>
      </c>
      <c r="D7" s="63">
        <v>6.2617999083985312E-2</v>
      </c>
      <c r="E7" s="46">
        <v>7876</v>
      </c>
      <c r="F7" s="47">
        <v>0</v>
      </c>
      <c r="H7" s="45" t="s">
        <v>32</v>
      </c>
      <c r="I7" s="66">
        <v>9.6186851660606375E-3</v>
      </c>
      <c r="J7" s="70"/>
      <c r="L7">
        <f>((1-C7)/D7)*I7</f>
        <v>0.15300434512824226</v>
      </c>
      <c r="M7">
        <f>((0-C7)/D7)*I7</f>
        <v>-6.0460608017533593E-4</v>
      </c>
    </row>
    <row r="8" spans="1:13" ht="15" customHeight="1" x14ac:dyDescent="0.3">
      <c r="B8" s="48" t="s">
        <v>33</v>
      </c>
      <c r="C8" s="53">
        <v>6.7673946165566282E-2</v>
      </c>
      <c r="D8" s="55">
        <v>0.25120150305225603</v>
      </c>
      <c r="E8" s="51">
        <v>7876</v>
      </c>
      <c r="F8" s="52">
        <v>0</v>
      </c>
      <c r="H8" s="48" t="s">
        <v>33</v>
      </c>
      <c r="I8" s="67">
        <v>3.9593349289429617E-3</v>
      </c>
      <c r="J8" s="70"/>
      <c r="L8">
        <f t="shared" ref="L8:L18" si="0">((1-C8)/D8)*I8</f>
        <v>1.4694940377575409E-2</v>
      </c>
      <c r="M8">
        <f t="shared" ref="M8:M71" si="1">((0-C8)/D8)*I8</f>
        <v>-1.0666489474666615E-3</v>
      </c>
    </row>
    <row r="9" spans="1:13" ht="15" customHeight="1" x14ac:dyDescent="0.3">
      <c r="B9" s="48" t="s">
        <v>34</v>
      </c>
      <c r="C9" s="53">
        <v>0.22892331132554594</v>
      </c>
      <c r="D9" s="55">
        <v>0.42016644769530825</v>
      </c>
      <c r="E9" s="51">
        <v>7876</v>
      </c>
      <c r="F9" s="52">
        <v>0</v>
      </c>
      <c r="H9" s="48" t="s">
        <v>34</v>
      </c>
      <c r="I9" s="67">
        <v>5.5780269068479143E-3</v>
      </c>
      <c r="J9" s="70"/>
      <c r="L9">
        <f t="shared" si="0"/>
        <v>1.0236625366593557E-2</v>
      </c>
      <c r="M9">
        <f t="shared" si="1"/>
        <v>-3.0391298429060069E-3</v>
      </c>
    </row>
    <row r="10" spans="1:13" ht="15" customHeight="1" x14ac:dyDescent="0.3">
      <c r="B10" s="48" t="s">
        <v>35</v>
      </c>
      <c r="C10" s="53">
        <v>0.93118334179786699</v>
      </c>
      <c r="D10" s="54">
        <v>1.8009063457578469</v>
      </c>
      <c r="E10" s="51">
        <v>7876</v>
      </c>
      <c r="F10" s="52">
        <v>0</v>
      </c>
      <c r="H10" s="48" t="s">
        <v>35</v>
      </c>
      <c r="I10" s="67">
        <v>-1.5706491919238463E-2</v>
      </c>
      <c r="J10" s="70"/>
    </row>
    <row r="11" spans="1:13" ht="15" customHeight="1" x14ac:dyDescent="0.3">
      <c r="B11" s="48" t="s">
        <v>36</v>
      </c>
      <c r="C11" s="53">
        <v>4.7739969527679026E-2</v>
      </c>
      <c r="D11" s="55">
        <v>0.21322907317110601</v>
      </c>
      <c r="E11" s="51">
        <v>7876</v>
      </c>
      <c r="F11" s="52">
        <v>0</v>
      </c>
      <c r="H11" s="48" t="s">
        <v>36</v>
      </c>
      <c r="I11" s="67">
        <v>-1.2113782691913306E-2</v>
      </c>
      <c r="J11" s="70"/>
      <c r="L11">
        <f t="shared" si="0"/>
        <v>-5.409895988282884E-2</v>
      </c>
      <c r="M11">
        <f t="shared" si="1"/>
        <v>2.7121611887924858E-3</v>
      </c>
    </row>
    <row r="12" spans="1:13" ht="15" customHeight="1" x14ac:dyDescent="0.3">
      <c r="B12" s="48" t="s">
        <v>37</v>
      </c>
      <c r="C12" s="53">
        <v>7.1482986287455558E-2</v>
      </c>
      <c r="D12" s="55">
        <v>0.2576462638925634</v>
      </c>
      <c r="E12" s="51">
        <v>7876</v>
      </c>
      <c r="F12" s="52">
        <v>0</v>
      </c>
      <c r="H12" s="48" t="s">
        <v>37</v>
      </c>
      <c r="I12" s="67">
        <v>-3.8974450671834492E-2</v>
      </c>
      <c r="J12" s="70"/>
      <c r="L12">
        <f t="shared" si="0"/>
        <v>-0.14045785101696234</v>
      </c>
      <c r="M12">
        <f t="shared" si="1"/>
        <v>1.0813314661910267E-2</v>
      </c>
    </row>
    <row r="13" spans="1:13" ht="15" customHeight="1" x14ac:dyDescent="0.3">
      <c r="B13" s="48" t="s">
        <v>38</v>
      </c>
      <c r="C13" s="53">
        <v>4.9517521584560697E-3</v>
      </c>
      <c r="D13" s="55">
        <v>7.0198703615596686E-2</v>
      </c>
      <c r="E13" s="51">
        <v>7876</v>
      </c>
      <c r="F13" s="52">
        <v>0</v>
      </c>
      <c r="H13" s="48" t="s">
        <v>38</v>
      </c>
      <c r="I13" s="67">
        <v>-1.1653101268490916E-2</v>
      </c>
      <c r="J13" s="70"/>
      <c r="L13">
        <f t="shared" si="0"/>
        <v>-0.16517966004938733</v>
      </c>
      <c r="M13">
        <f t="shared" si="1"/>
        <v>8.2199907387088262E-4</v>
      </c>
    </row>
    <row r="14" spans="1:13" ht="15" customHeight="1" x14ac:dyDescent="0.3">
      <c r="B14" s="48" t="s">
        <v>39</v>
      </c>
      <c r="C14" s="53">
        <v>4.8247841543930924E-3</v>
      </c>
      <c r="D14" s="55">
        <v>6.9297296680713924E-2</v>
      </c>
      <c r="E14" s="51">
        <v>7876</v>
      </c>
      <c r="F14" s="52">
        <v>0</v>
      </c>
      <c r="H14" s="48" t="s">
        <v>39</v>
      </c>
      <c r="I14" s="67">
        <v>-8.281436881167583E-3</v>
      </c>
      <c r="J14" s="70"/>
      <c r="L14">
        <f t="shared" si="0"/>
        <v>-0.11892932524771055</v>
      </c>
      <c r="M14">
        <f t="shared" si="1"/>
        <v>5.76590247437229E-4</v>
      </c>
    </row>
    <row r="15" spans="1:13" ht="15" customHeight="1" x14ac:dyDescent="0.3">
      <c r="B15" s="48" t="s">
        <v>40</v>
      </c>
      <c r="C15" s="53">
        <v>1.0919248349415947E-2</v>
      </c>
      <c r="D15" s="55">
        <v>0.10392973489720413</v>
      </c>
      <c r="E15" s="51">
        <v>7876</v>
      </c>
      <c r="F15" s="52">
        <v>0</v>
      </c>
      <c r="H15" s="48" t="s">
        <v>40</v>
      </c>
      <c r="I15" s="67">
        <v>-9.6732474697125252E-3</v>
      </c>
      <c r="J15" s="70"/>
      <c r="L15">
        <f t="shared" si="0"/>
        <v>-9.205857099230183E-2</v>
      </c>
      <c r="M15">
        <f t="shared" si="1"/>
        <v>1.0163077157044876E-3</v>
      </c>
    </row>
    <row r="16" spans="1:13" ht="15" customHeight="1" x14ac:dyDescent="0.3">
      <c r="B16" s="48" t="s">
        <v>41</v>
      </c>
      <c r="C16" s="53">
        <v>2.1584560690705943E-3</v>
      </c>
      <c r="D16" s="55">
        <v>4.641196650129821E-2</v>
      </c>
      <c r="E16" s="51">
        <v>7876</v>
      </c>
      <c r="F16" s="52">
        <v>0</v>
      </c>
      <c r="H16" s="48" t="s">
        <v>41</v>
      </c>
      <c r="I16" s="67">
        <v>-5.9512167283265475E-5</v>
      </c>
      <c r="J16" s="70"/>
      <c r="L16">
        <f t="shared" si="0"/>
        <v>-1.2794914191569175E-3</v>
      </c>
      <c r="M16">
        <f t="shared" si="1"/>
        <v>2.7676999778174829E-6</v>
      </c>
    </row>
    <row r="17" spans="2:13" ht="15" customHeight="1" x14ac:dyDescent="0.3">
      <c r="B17" s="48" t="s">
        <v>42</v>
      </c>
      <c r="C17" s="53">
        <v>6.1579481970543429E-2</v>
      </c>
      <c r="D17" s="55">
        <v>0.24040546470408783</v>
      </c>
      <c r="E17" s="51">
        <v>7876</v>
      </c>
      <c r="F17" s="52">
        <v>0</v>
      </c>
      <c r="H17" s="48" t="s">
        <v>42</v>
      </c>
      <c r="I17" s="67">
        <v>-5.8821395705861658E-3</v>
      </c>
      <c r="J17" s="70"/>
      <c r="L17">
        <f t="shared" si="0"/>
        <v>-2.2960877656194038E-2</v>
      </c>
      <c r="M17">
        <f t="shared" si="1"/>
        <v>1.5067008068264253E-3</v>
      </c>
    </row>
    <row r="18" spans="2:13" ht="15" customHeight="1" x14ac:dyDescent="0.3">
      <c r="B18" s="48" t="s">
        <v>43</v>
      </c>
      <c r="C18" s="53">
        <v>0.79151853732859323</v>
      </c>
      <c r="D18" s="55">
        <v>0.40624856544505372</v>
      </c>
      <c r="E18" s="51">
        <v>7876</v>
      </c>
      <c r="F18" s="52">
        <v>0</v>
      </c>
      <c r="H18" s="48" t="s">
        <v>43</v>
      </c>
      <c r="I18" s="67">
        <v>4.0947539193222034E-2</v>
      </c>
      <c r="J18" s="70"/>
      <c r="L18">
        <f t="shared" si="0"/>
        <v>2.1013742791794084E-2</v>
      </c>
      <c r="M18">
        <f t="shared" si="1"/>
        <v>-7.9780555763729805E-2</v>
      </c>
    </row>
    <row r="19" spans="2:13" ht="15" customHeight="1" x14ac:dyDescent="0.3">
      <c r="B19" s="48" t="s">
        <v>44</v>
      </c>
      <c r="C19" s="53">
        <v>4.6978161503301169E-3</v>
      </c>
      <c r="D19" s="55">
        <v>6.838377307049795E-2</v>
      </c>
      <c r="E19" s="51">
        <v>7876</v>
      </c>
      <c r="F19" s="52">
        <v>0</v>
      </c>
      <c r="H19" s="48" t="s">
        <v>44</v>
      </c>
      <c r="I19" s="67">
        <v>-2.6637492289828678E-3</v>
      </c>
      <c r="J19" s="70"/>
      <c r="L19">
        <f>((1-C19)/D19)*I19</f>
        <v>-3.8769949445482052E-2</v>
      </c>
      <c r="M19">
        <f t="shared" si="1"/>
        <v>1.8299376572047913E-4</v>
      </c>
    </row>
    <row r="20" spans="2:13" ht="15" customHeight="1" x14ac:dyDescent="0.3">
      <c r="B20" s="48" t="s">
        <v>45</v>
      </c>
      <c r="C20" s="53">
        <v>0.67788217369222958</v>
      </c>
      <c r="D20" s="55">
        <v>0.4673175154795014</v>
      </c>
      <c r="E20" s="51">
        <v>7876</v>
      </c>
      <c r="F20" s="52">
        <v>0</v>
      </c>
      <c r="H20" s="48" t="s">
        <v>45</v>
      </c>
      <c r="I20" s="67">
        <v>6.7627400037041249E-2</v>
      </c>
      <c r="J20" s="70"/>
      <c r="L20">
        <f t="shared" ref="L20:L58" si="2">((1-C20)/D20)*I20</f>
        <v>4.6614968147354406E-2</v>
      </c>
      <c r="M20">
        <f t="shared" ref="M20:M58" si="3">((0-C20)/D20)*I20</f>
        <v>-9.8099059889130952E-2</v>
      </c>
    </row>
    <row r="21" spans="2:13" ht="15" customHeight="1" x14ac:dyDescent="0.3">
      <c r="B21" s="48" t="s">
        <v>46</v>
      </c>
      <c r="C21" s="53">
        <v>6.2849162011173187E-2</v>
      </c>
      <c r="D21" s="55">
        <v>0.24270686867527738</v>
      </c>
      <c r="E21" s="51">
        <v>7876</v>
      </c>
      <c r="F21" s="52">
        <v>0</v>
      </c>
      <c r="H21" s="48" t="s">
        <v>46</v>
      </c>
      <c r="I21" s="67">
        <v>-1.9992020426864127E-2</v>
      </c>
      <c r="J21" s="70"/>
      <c r="L21">
        <f t="shared" si="2"/>
        <v>-7.719410166834681E-2</v>
      </c>
      <c r="M21">
        <f t="shared" si="3"/>
        <v>5.176951676714764E-3</v>
      </c>
    </row>
    <row r="22" spans="2:13" ht="15" customHeight="1" x14ac:dyDescent="0.3">
      <c r="B22" s="48" t="s">
        <v>47</v>
      </c>
      <c r="C22" s="53">
        <v>0.13674454037582529</v>
      </c>
      <c r="D22" s="55">
        <v>0.34359927379771249</v>
      </c>
      <c r="E22" s="51">
        <v>7876</v>
      </c>
      <c r="F22" s="52">
        <v>0</v>
      </c>
      <c r="H22" s="48" t="s">
        <v>47</v>
      </c>
      <c r="I22" s="67">
        <v>-3.2387704628039395E-2</v>
      </c>
      <c r="J22" s="70"/>
      <c r="L22">
        <f t="shared" si="2"/>
        <v>-8.1370552783270447E-2</v>
      </c>
      <c r="M22">
        <f t="shared" si="3"/>
        <v>1.2889555132752207E-2</v>
      </c>
    </row>
    <row r="23" spans="2:13" ht="15" customHeight="1" x14ac:dyDescent="0.25">
      <c r="B23" s="48" t="s">
        <v>48</v>
      </c>
      <c r="C23" s="53">
        <v>1.8410360589131539E-2</v>
      </c>
      <c r="D23" s="55">
        <v>0.13443851381022717</v>
      </c>
      <c r="E23" s="51">
        <v>7876</v>
      </c>
      <c r="F23" s="52">
        <v>0</v>
      </c>
      <c r="H23" s="48" t="s">
        <v>48</v>
      </c>
      <c r="I23" s="67">
        <v>-1.4547342928957629E-2</v>
      </c>
      <c r="J23" s="70"/>
      <c r="L23">
        <f t="shared" si="2"/>
        <v>-0.10621599938376793</v>
      </c>
      <c r="M23">
        <f t="shared" si="3"/>
        <v>1.9921510685094231E-3</v>
      </c>
    </row>
    <row r="24" spans="2:13" ht="15" customHeight="1" x14ac:dyDescent="0.25">
      <c r="B24" s="48" t="s">
        <v>49</v>
      </c>
      <c r="C24" s="53">
        <v>6.1706449974606406E-2</v>
      </c>
      <c r="D24" s="55">
        <v>0.24063689706721708</v>
      </c>
      <c r="E24" s="51">
        <v>7876</v>
      </c>
      <c r="F24" s="52">
        <v>0</v>
      </c>
      <c r="H24" s="48" t="s">
        <v>49</v>
      </c>
      <c r="I24" s="67">
        <v>-3.1038548467001027E-2</v>
      </c>
      <c r="J24" s="70"/>
      <c r="L24">
        <f t="shared" si="2"/>
        <v>-0.12102578691663662</v>
      </c>
      <c r="M24">
        <f t="shared" si="3"/>
        <v>7.9592060137328013E-3</v>
      </c>
    </row>
    <row r="25" spans="2:13" ht="15" customHeight="1" x14ac:dyDescent="0.25">
      <c r="B25" s="48" t="s">
        <v>50</v>
      </c>
      <c r="C25" s="53">
        <v>6.6023362112747584E-3</v>
      </c>
      <c r="D25" s="55">
        <v>8.0991223131787915E-2</v>
      </c>
      <c r="E25" s="51">
        <v>7876</v>
      </c>
      <c r="F25" s="52">
        <v>0</v>
      </c>
      <c r="H25" s="48" t="s">
        <v>50</v>
      </c>
      <c r="I25" s="67">
        <v>-1.1513362224225296E-2</v>
      </c>
      <c r="J25" s="70"/>
      <c r="L25">
        <f t="shared" si="2"/>
        <v>-0.14121711827080399</v>
      </c>
      <c r="M25">
        <f t="shared" si="3"/>
        <v>9.3855957950943344E-4</v>
      </c>
    </row>
    <row r="26" spans="2:13" ht="15" customHeight="1" x14ac:dyDescent="0.25">
      <c r="B26" s="48" t="s">
        <v>51</v>
      </c>
      <c r="C26" s="53">
        <v>3.5297105129507365E-2</v>
      </c>
      <c r="D26" s="55">
        <v>0.18454144104608278</v>
      </c>
      <c r="E26" s="51">
        <v>7876</v>
      </c>
      <c r="F26" s="52">
        <v>0</v>
      </c>
      <c r="H26" s="48" t="s">
        <v>51</v>
      </c>
      <c r="I26" s="67">
        <v>-2.8221550876976382E-2</v>
      </c>
      <c r="J26" s="70"/>
      <c r="L26">
        <f t="shared" si="2"/>
        <v>-0.14753007061408721</v>
      </c>
      <c r="M26">
        <f t="shared" si="3"/>
        <v>5.3979151922500983E-3</v>
      </c>
    </row>
    <row r="27" spans="2:13" ht="15" customHeight="1" x14ac:dyDescent="0.25">
      <c r="B27" s="48" t="s">
        <v>52</v>
      </c>
      <c r="C27" s="53">
        <v>3.8090401218892841E-4</v>
      </c>
      <c r="D27" s="55">
        <v>1.9514283862392005E-2</v>
      </c>
      <c r="E27" s="51">
        <v>7876</v>
      </c>
      <c r="F27" s="52">
        <v>0</v>
      </c>
      <c r="H27" s="48" t="s">
        <v>52</v>
      </c>
      <c r="I27" s="67">
        <v>-2.74463099158343E-3</v>
      </c>
      <c r="J27" s="70"/>
      <c r="L27">
        <f t="shared" si="2"/>
        <v>-0.14059370920160719</v>
      </c>
      <c r="M27">
        <f t="shared" si="3"/>
        <v>5.3573114137536096E-5</v>
      </c>
    </row>
    <row r="28" spans="2:13" ht="15" customHeight="1" x14ac:dyDescent="0.25">
      <c r="B28" s="48" t="s">
        <v>53</v>
      </c>
      <c r="C28" s="53">
        <v>3.1995937023869984E-2</v>
      </c>
      <c r="D28" s="55">
        <v>0.17600036936107399</v>
      </c>
      <c r="E28" s="51">
        <v>7876</v>
      </c>
      <c r="F28" s="52">
        <v>0</v>
      </c>
      <c r="H28" s="48" t="s">
        <v>53</v>
      </c>
      <c r="I28" s="67">
        <v>-2.4298700301926535E-2</v>
      </c>
      <c r="J28" s="70"/>
      <c r="L28">
        <f t="shared" si="2"/>
        <v>-0.13364313212916698</v>
      </c>
      <c r="M28">
        <f t="shared" si="3"/>
        <v>4.4173753012264009E-3</v>
      </c>
    </row>
    <row r="29" spans="2:13" ht="15" customHeight="1" x14ac:dyDescent="0.25">
      <c r="B29" s="48" t="s">
        <v>54</v>
      </c>
      <c r="C29" s="53">
        <v>5.4596241747079735E-3</v>
      </c>
      <c r="D29" s="55">
        <v>7.369196821302558E-2</v>
      </c>
      <c r="E29" s="51">
        <v>7876</v>
      </c>
      <c r="F29" s="52">
        <v>0</v>
      </c>
      <c r="H29" s="48" t="s">
        <v>54</v>
      </c>
      <c r="I29" s="67">
        <v>-2.1230751351917175E-3</v>
      </c>
      <c r="J29" s="70"/>
      <c r="L29">
        <f t="shared" si="2"/>
        <v>-2.8652836856726583E-2</v>
      </c>
      <c r="M29">
        <f t="shared" si="3"/>
        <v>1.5729247859558833E-4</v>
      </c>
    </row>
    <row r="30" spans="2:13" ht="15" customHeight="1" x14ac:dyDescent="0.25">
      <c r="B30" s="48" t="s">
        <v>55</v>
      </c>
      <c r="C30" s="53">
        <v>0.83671914677501269</v>
      </c>
      <c r="D30" s="55">
        <v>0.36964518770570448</v>
      </c>
      <c r="E30" s="51">
        <v>7876</v>
      </c>
      <c r="F30" s="52">
        <v>0</v>
      </c>
      <c r="H30" s="48" t="s">
        <v>55</v>
      </c>
      <c r="I30" s="67">
        <v>-2.5005632080015921E-2</v>
      </c>
      <c r="J30" s="70"/>
      <c r="L30">
        <f t="shared" si="2"/>
        <v>-1.1045567688292955E-2</v>
      </c>
      <c r="M30">
        <f t="shared" si="3"/>
        <v>5.6602092586197958E-2</v>
      </c>
    </row>
    <row r="31" spans="2:13" ht="15" customHeight="1" x14ac:dyDescent="0.25">
      <c r="B31" s="48" t="s">
        <v>56</v>
      </c>
      <c r="C31" s="53">
        <v>0.12531742001015744</v>
      </c>
      <c r="D31" s="55">
        <v>0.33109950673283628</v>
      </c>
      <c r="E31" s="51">
        <v>7876</v>
      </c>
      <c r="F31" s="52">
        <v>0</v>
      </c>
      <c r="H31" s="48" t="s">
        <v>56</v>
      </c>
      <c r="I31" s="67">
        <v>4.1493338657408237E-2</v>
      </c>
      <c r="J31" s="70"/>
      <c r="L31">
        <f t="shared" si="2"/>
        <v>0.10961508480451855</v>
      </c>
      <c r="M31">
        <f t="shared" si="3"/>
        <v>-1.570475957353169E-2</v>
      </c>
    </row>
    <row r="32" spans="2:13" ht="15" customHeight="1" x14ac:dyDescent="0.25">
      <c r="B32" s="48" t="s">
        <v>57</v>
      </c>
      <c r="C32" s="53">
        <v>2.5393600812595224E-4</v>
      </c>
      <c r="D32" s="55">
        <v>1.5934357918775063E-2</v>
      </c>
      <c r="E32" s="51">
        <v>7876</v>
      </c>
      <c r="F32" s="52">
        <v>0</v>
      </c>
      <c r="H32" s="48" t="s">
        <v>57</v>
      </c>
      <c r="I32" s="67">
        <v>-1.4319187747516111E-3</v>
      </c>
      <c r="J32" s="70"/>
      <c r="L32">
        <f t="shared" si="2"/>
        <v>-8.984078092831238E-2</v>
      </c>
      <c r="M32">
        <f t="shared" si="3"/>
        <v>2.2819603994999333E-5</v>
      </c>
    </row>
    <row r="33" spans="2:13" ht="15" customHeight="1" x14ac:dyDescent="0.25">
      <c r="B33" s="48" t="s">
        <v>58</v>
      </c>
      <c r="C33" s="53">
        <v>0.76015744032503807</v>
      </c>
      <c r="D33" s="55">
        <v>0.42701435309492103</v>
      </c>
      <c r="E33" s="51">
        <v>7876</v>
      </c>
      <c r="F33" s="52">
        <v>0</v>
      </c>
      <c r="H33" s="48" t="s">
        <v>58</v>
      </c>
      <c r="I33" s="67">
        <v>5.5431120358159114E-2</v>
      </c>
      <c r="J33" s="70"/>
      <c r="L33">
        <f t="shared" si="2"/>
        <v>3.1134180141707057E-2</v>
      </c>
      <c r="M33">
        <f t="shared" si="3"/>
        <v>-9.867672657935421E-2</v>
      </c>
    </row>
    <row r="34" spans="2:13" ht="15" customHeight="1" x14ac:dyDescent="0.25">
      <c r="B34" s="48" t="s">
        <v>59</v>
      </c>
      <c r="C34" s="53">
        <v>0.1823260538344337</v>
      </c>
      <c r="D34" s="55">
        <v>0.38613753396389355</v>
      </c>
      <c r="E34" s="51">
        <v>7876</v>
      </c>
      <c r="F34" s="52">
        <v>0</v>
      </c>
      <c r="H34" s="48" t="s">
        <v>59</v>
      </c>
      <c r="I34" s="67">
        <v>-4.3959230687807077E-2</v>
      </c>
      <c r="J34" s="70"/>
      <c r="L34">
        <f t="shared" si="2"/>
        <v>-9.3086826493957747E-2</v>
      </c>
      <c r="M34">
        <f t="shared" si="3"/>
        <v>2.0756627771012934E-2</v>
      </c>
    </row>
    <row r="35" spans="2:13" ht="15" customHeight="1" x14ac:dyDescent="0.25">
      <c r="B35" s="48" t="s">
        <v>60</v>
      </c>
      <c r="C35" s="53">
        <v>3.0472320975114271E-2</v>
      </c>
      <c r="D35" s="55">
        <v>0.17189389232285432</v>
      </c>
      <c r="E35" s="51">
        <v>7876</v>
      </c>
      <c r="F35" s="52">
        <v>0</v>
      </c>
      <c r="H35" s="48" t="s">
        <v>60</v>
      </c>
      <c r="I35" s="67">
        <v>-2.0023606372986204E-2</v>
      </c>
      <c r="J35" s="70"/>
      <c r="L35">
        <f t="shared" si="2"/>
        <v>-0.11293851311509391</v>
      </c>
      <c r="M35">
        <f t="shared" si="3"/>
        <v>3.549665158148578E-3</v>
      </c>
    </row>
    <row r="36" spans="2:13" ht="15" customHeight="1" x14ac:dyDescent="0.25">
      <c r="B36" s="48" t="s">
        <v>61</v>
      </c>
      <c r="C36" s="53">
        <v>7.6180802437785682E-4</v>
      </c>
      <c r="D36" s="55">
        <v>2.7592106420920182E-2</v>
      </c>
      <c r="E36" s="51">
        <v>7876</v>
      </c>
      <c r="F36" s="52">
        <v>0</v>
      </c>
      <c r="H36" s="48" t="s">
        <v>61</v>
      </c>
      <c r="I36" s="67">
        <v>-3.9698842822620834E-3</v>
      </c>
      <c r="J36" s="70"/>
      <c r="L36">
        <f t="shared" si="2"/>
        <v>-0.14376792884331416</v>
      </c>
      <c r="M36">
        <f t="shared" si="3"/>
        <v>1.0960706137990915E-4</v>
      </c>
    </row>
    <row r="37" spans="2:13" ht="15" customHeight="1" x14ac:dyDescent="0.25">
      <c r="B37" s="48" t="s">
        <v>62</v>
      </c>
      <c r="C37" s="53">
        <v>1.2696800406297612E-4</v>
      </c>
      <c r="D37" s="55">
        <v>1.1268007990011545E-2</v>
      </c>
      <c r="E37" s="51">
        <v>7876</v>
      </c>
      <c r="F37" s="52">
        <v>0</v>
      </c>
      <c r="H37" s="48" t="s">
        <v>62</v>
      </c>
      <c r="I37" s="67">
        <v>-3.516138553442784E-3</v>
      </c>
      <c r="J37" s="70"/>
      <c r="L37">
        <f t="shared" si="2"/>
        <v>-0.31200653384920457</v>
      </c>
      <c r="M37">
        <f t="shared" si="3"/>
        <v>3.96198773141847E-5</v>
      </c>
    </row>
    <row r="38" spans="2:13" ht="15" customHeight="1" x14ac:dyDescent="0.25">
      <c r="B38" s="48" t="s">
        <v>63</v>
      </c>
      <c r="C38" s="53">
        <v>3.8090401218892839E-3</v>
      </c>
      <c r="D38" s="55">
        <v>6.16036783032319E-2</v>
      </c>
      <c r="E38" s="51">
        <v>7876</v>
      </c>
      <c r="F38" s="52">
        <v>0</v>
      </c>
      <c r="H38" s="48" t="s">
        <v>63</v>
      </c>
      <c r="I38" s="67">
        <v>-8.0490323454125209E-3</v>
      </c>
      <c r="J38" s="70"/>
      <c r="L38">
        <f t="shared" si="2"/>
        <v>-0.13016062480551252</v>
      </c>
      <c r="M38">
        <f t="shared" si="3"/>
        <v>4.9768273568256125E-4</v>
      </c>
    </row>
    <row r="39" spans="2:13" ht="15" customHeight="1" x14ac:dyDescent="0.25">
      <c r="B39" s="48" t="s">
        <v>64</v>
      </c>
      <c r="C39" s="53">
        <v>2.2219400711020826E-2</v>
      </c>
      <c r="D39" s="55">
        <v>0.14740575891727398</v>
      </c>
      <c r="E39" s="51">
        <v>7876</v>
      </c>
      <c r="F39" s="52">
        <v>0</v>
      </c>
      <c r="H39" s="48" t="s">
        <v>64</v>
      </c>
      <c r="I39" s="67">
        <v>-1.7692950893400484E-2</v>
      </c>
      <c r="J39" s="70"/>
    </row>
    <row r="40" spans="2:13" ht="15" customHeight="1" x14ac:dyDescent="0.25">
      <c r="B40" s="48" t="s">
        <v>65</v>
      </c>
      <c r="C40" s="53">
        <v>0.393600812595226</v>
      </c>
      <c r="D40" s="55">
        <v>0.48857908407041184</v>
      </c>
      <c r="E40" s="51">
        <v>7876</v>
      </c>
      <c r="F40" s="52">
        <v>0</v>
      </c>
      <c r="H40" s="48" t="s">
        <v>65</v>
      </c>
      <c r="I40" s="67">
        <v>6.1035799104373713E-2</v>
      </c>
      <c r="J40" s="70"/>
      <c r="L40">
        <f t="shared" si="2"/>
        <v>7.5754489265363725E-2</v>
      </c>
      <c r="M40">
        <f t="shared" si="3"/>
        <v>-4.9170627454486499E-2</v>
      </c>
    </row>
    <row r="41" spans="2:13" ht="15" customHeight="1" x14ac:dyDescent="0.25">
      <c r="B41" s="48" t="s">
        <v>66</v>
      </c>
      <c r="C41" s="53">
        <v>0.59700355510411374</v>
      </c>
      <c r="D41" s="55">
        <v>0.49053120333743538</v>
      </c>
      <c r="E41" s="51">
        <v>7876</v>
      </c>
      <c r="F41" s="52">
        <v>0</v>
      </c>
      <c r="H41" s="48" t="s">
        <v>66</v>
      </c>
      <c r="I41" s="67">
        <v>-6.0381042511245521E-2</v>
      </c>
      <c r="J41" s="70"/>
      <c r="L41">
        <f t="shared" si="2"/>
        <v>-4.9606111304606376E-2</v>
      </c>
      <c r="M41">
        <f t="shared" si="3"/>
        <v>7.3487062178405532E-2</v>
      </c>
    </row>
    <row r="42" spans="2:13" ht="15" customHeight="1" x14ac:dyDescent="0.25">
      <c r="B42" s="48" t="s">
        <v>67</v>
      </c>
      <c r="C42" s="53">
        <v>6.7293042153377348E-3</v>
      </c>
      <c r="D42" s="55">
        <v>8.1761050902283638E-2</v>
      </c>
      <c r="E42" s="51">
        <v>7876</v>
      </c>
      <c r="F42" s="52">
        <v>0</v>
      </c>
      <c r="H42" s="48" t="s">
        <v>67</v>
      </c>
      <c r="I42" s="67">
        <v>1.0168128239695048E-3</v>
      </c>
      <c r="J42" s="70"/>
      <c r="L42">
        <f t="shared" si="2"/>
        <v>1.2352707921452957E-2</v>
      </c>
      <c r="M42">
        <f t="shared" si="3"/>
        <v>-8.3688293472709529E-5</v>
      </c>
    </row>
    <row r="43" spans="2:13" ht="15" customHeight="1" x14ac:dyDescent="0.25">
      <c r="B43" s="48" t="s">
        <v>68</v>
      </c>
      <c r="C43" s="53">
        <v>1.777552056881666E-3</v>
      </c>
      <c r="D43" s="55">
        <v>4.2126211379996996E-2</v>
      </c>
      <c r="E43" s="51">
        <v>7876</v>
      </c>
      <c r="F43" s="52">
        <v>0</v>
      </c>
      <c r="H43" s="48" t="s">
        <v>68</v>
      </c>
      <c r="I43" s="67">
        <v>-7.0905092959738705E-3</v>
      </c>
      <c r="J43" s="70"/>
      <c r="L43">
        <f t="shared" si="2"/>
        <v>-0.16801666503414336</v>
      </c>
      <c r="M43">
        <f t="shared" si="3"/>
        <v>2.9919019466776993E-4</v>
      </c>
    </row>
    <row r="44" spans="2:13" ht="15" customHeight="1" x14ac:dyDescent="0.25">
      <c r="B44" s="48" t="s">
        <v>69</v>
      </c>
      <c r="C44" s="53">
        <v>7.6180802437785682E-4</v>
      </c>
      <c r="D44" s="55">
        <v>2.7592106420918767E-2</v>
      </c>
      <c r="E44" s="51">
        <v>7876</v>
      </c>
      <c r="F44" s="52">
        <v>0</v>
      </c>
      <c r="H44" s="48" t="s">
        <v>69</v>
      </c>
      <c r="I44" s="67">
        <v>4.7249212765074412E-4</v>
      </c>
      <c r="J44" s="70"/>
      <c r="L44">
        <f t="shared" si="2"/>
        <v>1.711113215330674E-2</v>
      </c>
      <c r="M44">
        <f t="shared" si="3"/>
        <v>-1.3045335822089E-5</v>
      </c>
    </row>
    <row r="45" spans="2:13" ht="15" customHeight="1" x14ac:dyDescent="0.25">
      <c r="B45" s="48" t="s">
        <v>70</v>
      </c>
      <c r="C45" s="53">
        <v>0.86249365159979685</v>
      </c>
      <c r="D45" s="55">
        <v>0.34440298003662118</v>
      </c>
      <c r="E45" s="51">
        <v>7876</v>
      </c>
      <c r="F45" s="52">
        <v>0</v>
      </c>
      <c r="H45" s="48" t="s">
        <v>70</v>
      </c>
      <c r="I45" s="67">
        <v>5.7510452488435539E-2</v>
      </c>
      <c r="J45" s="70"/>
      <c r="L45">
        <f t="shared" si="2"/>
        <v>2.296162569698806E-2</v>
      </c>
      <c r="M45">
        <f t="shared" si="3"/>
        <v>-0.14402430596457977</v>
      </c>
    </row>
    <row r="46" spans="2:13" ht="15" customHeight="1" x14ac:dyDescent="0.25">
      <c r="B46" s="48" t="s">
        <v>71</v>
      </c>
      <c r="C46" s="53">
        <v>4.418486541391569E-2</v>
      </c>
      <c r="D46" s="55">
        <v>0.2055186754225139</v>
      </c>
      <c r="E46" s="51">
        <v>7876</v>
      </c>
      <c r="F46" s="52">
        <v>0</v>
      </c>
      <c r="H46" s="48" t="s">
        <v>71</v>
      </c>
      <c r="I46" s="67">
        <v>-3.242314036961097E-2</v>
      </c>
      <c r="J46" s="70"/>
      <c r="L46">
        <f t="shared" si="2"/>
        <v>-0.15079178674332921</v>
      </c>
      <c r="M46">
        <f t="shared" si="3"/>
        <v>6.9707149025874816E-3</v>
      </c>
    </row>
    <row r="47" spans="2:13" ht="15" customHeight="1" x14ac:dyDescent="0.25">
      <c r="B47" s="48" t="s">
        <v>72</v>
      </c>
      <c r="C47" s="53">
        <v>3.8598273235144746E-2</v>
      </c>
      <c r="D47" s="55">
        <v>0.19264775815486423</v>
      </c>
      <c r="E47" s="51">
        <v>7876</v>
      </c>
      <c r="F47" s="52">
        <v>0</v>
      </c>
      <c r="H47" s="48" t="s">
        <v>72</v>
      </c>
      <c r="I47" s="67">
        <v>-3.1527684619813361E-2</v>
      </c>
      <c r="J47" s="70"/>
      <c r="L47">
        <f t="shared" si="2"/>
        <v>-0.15733777919190908</v>
      </c>
      <c r="M47">
        <f t="shared" si="3"/>
        <v>6.316783528042838E-3</v>
      </c>
    </row>
    <row r="48" spans="2:13" ht="15" customHeight="1" x14ac:dyDescent="0.25">
      <c r="B48" s="48" t="s">
        <v>73</v>
      </c>
      <c r="C48" s="53">
        <v>2.0314880650076179E-3</v>
      </c>
      <c r="D48" s="55">
        <v>4.5029085755003861E-2</v>
      </c>
      <c r="E48" s="51">
        <v>7876</v>
      </c>
      <c r="F48" s="52">
        <v>0</v>
      </c>
      <c r="H48" s="48" t="s">
        <v>73</v>
      </c>
      <c r="I48" s="67">
        <v>-3.0536760359618489E-3</v>
      </c>
      <c r="J48" s="70"/>
      <c r="L48">
        <f t="shared" si="2"/>
        <v>-6.7677868169947059E-2</v>
      </c>
      <c r="M48">
        <f t="shared" si="3"/>
        <v>1.37766652763251E-4</v>
      </c>
    </row>
    <row r="49" spans="2:13" ht="15" customHeight="1" x14ac:dyDescent="0.25">
      <c r="B49" s="48" t="s">
        <v>75</v>
      </c>
      <c r="C49" s="53">
        <v>5.2691721686135097E-2</v>
      </c>
      <c r="D49" s="55">
        <v>0.22343151658440435</v>
      </c>
      <c r="E49" s="51">
        <v>7876</v>
      </c>
      <c r="F49" s="52">
        <v>0</v>
      </c>
      <c r="H49" s="48" t="s">
        <v>75</v>
      </c>
      <c r="I49" s="67">
        <v>-3.1025024860090865E-2</v>
      </c>
      <c r="J49" s="70"/>
      <c r="L49">
        <f t="shared" si="2"/>
        <v>-0.131540363392534</v>
      </c>
      <c r="M49">
        <f t="shared" si="3"/>
        <v>7.3166131628336168E-3</v>
      </c>
    </row>
    <row r="50" spans="2:13" ht="15" customHeight="1" x14ac:dyDescent="0.25">
      <c r="B50" s="48" t="s">
        <v>76</v>
      </c>
      <c r="C50" s="49">
        <v>0.98311325545962414</v>
      </c>
      <c r="D50" s="50">
        <v>0.12885530853112748</v>
      </c>
      <c r="E50" s="51">
        <v>7876</v>
      </c>
      <c r="F50" s="52">
        <v>0</v>
      </c>
      <c r="H50" s="48" t="s">
        <v>76</v>
      </c>
      <c r="I50" s="67">
        <v>2.3827806377866145E-2</v>
      </c>
      <c r="J50" s="70"/>
      <c r="L50">
        <f t="shared" si="2"/>
        <v>3.122681431191196E-3</v>
      </c>
      <c r="M50">
        <f t="shared" si="3"/>
        <v>-0.18179640843393516</v>
      </c>
    </row>
    <row r="51" spans="2:13" ht="15" customHeight="1" x14ac:dyDescent="0.25">
      <c r="B51" s="48" t="s">
        <v>77</v>
      </c>
      <c r="C51" s="49">
        <v>4.1899441340782122E-3</v>
      </c>
      <c r="D51" s="50">
        <v>6.4598129456997638E-2</v>
      </c>
      <c r="E51" s="51">
        <v>7876</v>
      </c>
      <c r="F51" s="52">
        <v>0</v>
      </c>
      <c r="H51" s="48" t="s">
        <v>77</v>
      </c>
      <c r="I51" s="67">
        <v>5.4671815280579964E-3</v>
      </c>
      <c r="J51" s="70"/>
      <c r="L51">
        <f t="shared" si="2"/>
        <v>8.4279132981842309E-2</v>
      </c>
      <c r="M51">
        <f t="shared" si="3"/>
        <v>-3.546106577076114E-4</v>
      </c>
    </row>
    <row r="52" spans="2:13" ht="15" customHeight="1" x14ac:dyDescent="0.25">
      <c r="B52" s="48" t="s">
        <v>78</v>
      </c>
      <c r="C52" s="49">
        <v>1.3712544438801422E-2</v>
      </c>
      <c r="D52" s="50">
        <v>0.11630231279722093</v>
      </c>
      <c r="E52" s="51">
        <v>7876</v>
      </c>
      <c r="F52" s="52">
        <v>0</v>
      </c>
      <c r="H52" s="48" t="s">
        <v>78</v>
      </c>
      <c r="I52" s="67">
        <v>-9.4489809726718119E-4</v>
      </c>
      <c r="J52" s="70"/>
      <c r="L52">
        <f t="shared" si="2"/>
        <v>-8.0130920675941623E-3</v>
      </c>
      <c r="M52">
        <f t="shared" si="3"/>
        <v>1.1140756221680864E-4</v>
      </c>
    </row>
    <row r="53" spans="2:13" ht="15" customHeight="1" x14ac:dyDescent="0.25">
      <c r="B53" s="48" t="s">
        <v>79</v>
      </c>
      <c r="C53" s="49">
        <v>0.14537836465210766</v>
      </c>
      <c r="D53" s="50">
        <v>0.35250428748460955</v>
      </c>
      <c r="E53" s="51">
        <v>7876</v>
      </c>
      <c r="F53" s="52">
        <v>0</v>
      </c>
      <c r="H53" s="48" t="s">
        <v>79</v>
      </c>
      <c r="I53" s="67">
        <v>-1.0031570423471723E-2</v>
      </c>
      <c r="J53" s="70"/>
      <c r="L53">
        <f t="shared" si="2"/>
        <v>-2.4320830766602408E-2</v>
      </c>
      <c r="M53">
        <f t="shared" si="3"/>
        <v>4.1371789077046146E-3</v>
      </c>
    </row>
    <row r="54" spans="2:13" ht="15" customHeight="1" x14ac:dyDescent="0.25">
      <c r="B54" s="48" t="s">
        <v>80</v>
      </c>
      <c r="C54" s="49">
        <v>0.21114779075672929</v>
      </c>
      <c r="D54" s="50">
        <v>0.40814893390814705</v>
      </c>
      <c r="E54" s="51">
        <v>7876</v>
      </c>
      <c r="F54" s="52">
        <v>0</v>
      </c>
      <c r="H54" s="48" t="s">
        <v>80</v>
      </c>
      <c r="I54" s="67">
        <v>4.3250503939205161E-2</v>
      </c>
      <c r="J54" s="70"/>
      <c r="L54">
        <f t="shared" si="2"/>
        <v>8.3592661278407282E-2</v>
      </c>
      <c r="M54">
        <f t="shared" si="3"/>
        <v>-2.2374794093995055E-2</v>
      </c>
    </row>
    <row r="55" spans="2:13" ht="15" customHeight="1" x14ac:dyDescent="0.25">
      <c r="B55" s="48" t="s">
        <v>81</v>
      </c>
      <c r="C55" s="49">
        <v>0.53174200101574398</v>
      </c>
      <c r="D55" s="50">
        <v>0.49902310914407333</v>
      </c>
      <c r="E55" s="51">
        <v>7876</v>
      </c>
      <c r="F55" s="52">
        <v>0</v>
      </c>
      <c r="H55" s="48" t="s">
        <v>81</v>
      </c>
      <c r="I55" s="67">
        <v>-2.7311937429563764E-2</v>
      </c>
      <c r="J55" s="70"/>
      <c r="L55">
        <f t="shared" si="2"/>
        <v>-2.5628138125880665E-2</v>
      </c>
      <c r="M55">
        <f t="shared" si="3"/>
        <v>2.910266878286014E-2</v>
      </c>
    </row>
    <row r="56" spans="2:13" ht="15" customHeight="1" x14ac:dyDescent="0.25">
      <c r="B56" s="48" t="s">
        <v>82</v>
      </c>
      <c r="C56" s="49">
        <v>2.0314880650076181E-2</v>
      </c>
      <c r="D56" s="50">
        <v>0.14108406549287517</v>
      </c>
      <c r="E56" s="51">
        <v>7876</v>
      </c>
      <c r="F56" s="52">
        <v>0</v>
      </c>
      <c r="H56" s="48" t="s">
        <v>82</v>
      </c>
      <c r="I56" s="67">
        <v>-2.1143933349845087E-4</v>
      </c>
      <c r="J56" s="70"/>
      <c r="L56">
        <f t="shared" si="2"/>
        <v>-1.4682307881477878E-3</v>
      </c>
      <c r="M56">
        <f t="shared" si="3"/>
        <v>3.0445428473774755E-5</v>
      </c>
    </row>
    <row r="57" spans="2:13" ht="15" customHeight="1" x14ac:dyDescent="0.25">
      <c r="B57" s="48" t="s">
        <v>83</v>
      </c>
      <c r="C57" s="53">
        <v>0.70657694261046233</v>
      </c>
      <c r="D57" s="55">
        <v>0.45535952157455817</v>
      </c>
      <c r="E57" s="51">
        <v>7876</v>
      </c>
      <c r="F57" s="52">
        <v>0</v>
      </c>
      <c r="H57" s="48" t="s">
        <v>83</v>
      </c>
      <c r="I57" s="67">
        <v>4.755790932792938E-4</v>
      </c>
      <c r="J57" s="70"/>
      <c r="L57">
        <f t="shared" si="2"/>
        <v>3.064520779054491E-4</v>
      </c>
      <c r="M57">
        <f t="shared" si="3"/>
        <v>-7.3795145544951343E-4</v>
      </c>
    </row>
    <row r="58" spans="2:13" ht="15" customHeight="1" x14ac:dyDescent="0.25">
      <c r="B58" s="48" t="s">
        <v>84</v>
      </c>
      <c r="C58" s="53">
        <v>0.13687150837988826</v>
      </c>
      <c r="D58" s="55">
        <v>0.34373347260082576</v>
      </c>
      <c r="E58" s="51">
        <v>7876</v>
      </c>
      <c r="F58" s="52">
        <v>0</v>
      </c>
      <c r="H58" s="48" t="s">
        <v>84</v>
      </c>
      <c r="I58" s="67">
        <v>3.408561706443218E-2</v>
      </c>
      <c r="J58" s="70"/>
      <c r="L58">
        <f t="shared" si="2"/>
        <v>8.5590347137735834E-2</v>
      </c>
      <c r="M58">
        <f t="shared" si="3"/>
        <v>-1.3572579319576233E-2</v>
      </c>
    </row>
    <row r="59" spans="2:13" ht="15" customHeight="1" x14ac:dyDescent="0.25">
      <c r="B59" s="48" t="s">
        <v>85</v>
      </c>
      <c r="C59" s="53">
        <v>6.5388522092432705E-2</v>
      </c>
      <c r="D59" s="55">
        <v>0.24722585551392579</v>
      </c>
      <c r="E59" s="51">
        <v>7876</v>
      </c>
      <c r="F59" s="52">
        <v>0</v>
      </c>
      <c r="H59" s="48" t="s">
        <v>85</v>
      </c>
      <c r="I59" s="67">
        <v>-1.718779835451107E-2</v>
      </c>
      <c r="J59" s="70"/>
      <c r="L59">
        <f t="shared" ref="L59:L82" si="4">((1-C59)/D59)*I59</f>
        <v>-6.4976673207151642E-2</v>
      </c>
      <c r="M59">
        <f t="shared" si="1"/>
        <v>4.5459837931915627E-3</v>
      </c>
    </row>
    <row r="60" spans="2:13" ht="15" customHeight="1" x14ac:dyDescent="0.25">
      <c r="B60" s="48" t="s">
        <v>86</v>
      </c>
      <c r="C60" s="53">
        <v>1.1300152361604875E-2</v>
      </c>
      <c r="D60" s="55">
        <v>0.10570656386029958</v>
      </c>
      <c r="E60" s="51">
        <v>7876</v>
      </c>
      <c r="F60" s="52">
        <v>0</v>
      </c>
      <c r="H60" s="48" t="s">
        <v>86</v>
      </c>
      <c r="I60" s="67">
        <v>-1.4873097078430916E-2</v>
      </c>
      <c r="J60" s="70"/>
      <c r="L60">
        <f t="shared" si="4"/>
        <v>-0.13911178528884621</v>
      </c>
      <c r="M60">
        <f t="shared" si="1"/>
        <v>1.5899510582647121E-3</v>
      </c>
    </row>
    <row r="61" spans="2:13" ht="15" customHeight="1" x14ac:dyDescent="0.25">
      <c r="B61" s="48" t="s">
        <v>87</v>
      </c>
      <c r="C61" s="53">
        <v>7.9355002539360078E-2</v>
      </c>
      <c r="D61" s="55">
        <v>0.27030919941897702</v>
      </c>
      <c r="E61" s="51">
        <v>7876</v>
      </c>
      <c r="F61" s="52">
        <v>0</v>
      </c>
      <c r="H61" s="48" t="s">
        <v>87</v>
      </c>
      <c r="I61" s="67">
        <v>-2.2462309911037381E-2</v>
      </c>
      <c r="J61" s="70"/>
      <c r="L61">
        <f t="shared" si="4"/>
        <v>-7.6504289515332322E-2</v>
      </c>
      <c r="M61">
        <f t="shared" si="1"/>
        <v>6.5942878150713966E-3</v>
      </c>
    </row>
    <row r="62" spans="2:13" ht="15" customHeight="1" x14ac:dyDescent="0.25">
      <c r="B62" s="48" t="s">
        <v>88</v>
      </c>
      <c r="C62" s="53">
        <v>5.0787201625190448E-4</v>
      </c>
      <c r="D62" s="55">
        <v>2.2531722996657309E-2</v>
      </c>
      <c r="E62" s="51">
        <v>7876</v>
      </c>
      <c r="F62" s="52">
        <v>0</v>
      </c>
      <c r="H62" s="48" t="s">
        <v>88</v>
      </c>
      <c r="I62" s="67">
        <v>-1.7622194193335538E-3</v>
      </c>
      <c r="J62" s="70"/>
      <c r="L62">
        <f t="shared" si="4"/>
        <v>-7.8170872137265299E-2</v>
      </c>
      <c r="M62">
        <f t="shared" si="1"/>
        <v>3.9720971614464068E-5</v>
      </c>
    </row>
    <row r="63" spans="2:13" ht="15" customHeight="1" x14ac:dyDescent="0.25">
      <c r="B63" s="48" t="s">
        <v>89</v>
      </c>
      <c r="C63" s="53">
        <v>0.36947689182326054</v>
      </c>
      <c r="D63" s="55">
        <v>0.48269379623759062</v>
      </c>
      <c r="E63" s="51">
        <v>7876</v>
      </c>
      <c r="F63" s="52">
        <v>0</v>
      </c>
      <c r="H63" s="48" t="s">
        <v>89</v>
      </c>
      <c r="I63" s="67">
        <v>-1.6743580148904957E-3</v>
      </c>
      <c r="J63" s="70"/>
      <c r="L63">
        <f t="shared" si="4"/>
        <v>-2.1871452004942398E-3</v>
      </c>
      <c r="M63">
        <f t="shared" si="1"/>
        <v>1.2816336152714936E-3</v>
      </c>
    </row>
    <row r="64" spans="2:13" ht="15" customHeight="1" x14ac:dyDescent="0.25">
      <c r="B64" s="48" t="s">
        <v>90</v>
      </c>
      <c r="C64" s="53">
        <v>0.50660233621127471</v>
      </c>
      <c r="D64" s="55">
        <v>0.49998814951251574</v>
      </c>
      <c r="E64" s="51">
        <v>7876</v>
      </c>
      <c r="F64" s="52">
        <v>0</v>
      </c>
      <c r="H64" s="48" t="s">
        <v>90</v>
      </c>
      <c r="I64" s="67">
        <v>5.3412657341962754E-3</v>
      </c>
      <c r="J64" s="70"/>
      <c r="L64">
        <f t="shared" si="4"/>
        <v>5.2708609943989161E-3</v>
      </c>
      <c r="M64">
        <f t="shared" si="1"/>
        <v>-5.4119236664054741E-3</v>
      </c>
    </row>
    <row r="65" spans="2:13" ht="15" customHeight="1" x14ac:dyDescent="0.25">
      <c r="B65" s="48" t="s">
        <v>91</v>
      </c>
      <c r="C65" s="53">
        <v>1.4220416455053328E-2</v>
      </c>
      <c r="D65" s="55">
        <v>0.1184059808426345</v>
      </c>
      <c r="E65" s="51">
        <v>7876</v>
      </c>
      <c r="F65" s="52">
        <v>0</v>
      </c>
      <c r="H65" s="48" t="s">
        <v>91</v>
      </c>
      <c r="I65" s="67">
        <v>8.0530840347209521E-3</v>
      </c>
      <c r="J65" s="70"/>
      <c r="L65">
        <f t="shared" si="4"/>
        <v>6.704531113635466E-2</v>
      </c>
      <c r="M65">
        <f t="shared" si="1"/>
        <v>-9.6716574539821264E-4</v>
      </c>
    </row>
    <row r="66" spans="2:13" ht="15" customHeight="1" x14ac:dyDescent="0.25">
      <c r="B66" s="48" t="s">
        <v>92</v>
      </c>
      <c r="C66" s="53">
        <v>0.10652615540883698</v>
      </c>
      <c r="D66" s="55">
        <v>0.30852944715253816</v>
      </c>
      <c r="E66" s="51">
        <v>7876</v>
      </c>
      <c r="F66" s="52">
        <v>0</v>
      </c>
      <c r="H66" s="48" t="s">
        <v>92</v>
      </c>
      <c r="I66" s="67">
        <v>-8.584559617551394E-3</v>
      </c>
      <c r="J66" s="70"/>
      <c r="L66">
        <f t="shared" si="4"/>
        <v>-2.4860121315498196E-2</v>
      </c>
      <c r="M66">
        <f t="shared" si="1"/>
        <v>2.9639962745066058E-3</v>
      </c>
    </row>
    <row r="67" spans="2:13" ht="15" customHeight="1" x14ac:dyDescent="0.25">
      <c r="B67" s="48" t="s">
        <v>93</v>
      </c>
      <c r="C67" s="53">
        <v>3.0472320975114273E-3</v>
      </c>
      <c r="D67" s="55">
        <v>5.5121068975811802E-2</v>
      </c>
      <c r="E67" s="51">
        <v>7876</v>
      </c>
      <c r="F67" s="52">
        <v>0</v>
      </c>
      <c r="H67" s="48" t="s">
        <v>93</v>
      </c>
      <c r="I67" s="67">
        <v>-3.3779867589010691E-3</v>
      </c>
      <c r="J67" s="70"/>
      <c r="L67">
        <f t="shared" si="4"/>
        <v>-6.1096297872999999E-2</v>
      </c>
      <c r="M67">
        <f t="shared" si="1"/>
        <v>1.8674365116556294E-4</v>
      </c>
    </row>
    <row r="68" spans="2:13" ht="15" customHeight="1" x14ac:dyDescent="0.25">
      <c r="B68" s="48" t="s">
        <v>94</v>
      </c>
      <c r="C68" s="53">
        <v>0.87696800406297615</v>
      </c>
      <c r="D68" s="55">
        <v>0.32849478668753712</v>
      </c>
      <c r="E68" s="51">
        <v>7876</v>
      </c>
      <c r="F68" s="52">
        <v>0</v>
      </c>
      <c r="H68" s="48" t="s">
        <v>94</v>
      </c>
      <c r="I68" s="67">
        <v>2.5422479563608918E-2</v>
      </c>
      <c r="J68" s="70"/>
      <c r="L68">
        <f t="shared" si="4"/>
        <v>9.5215465484818611E-3</v>
      </c>
      <c r="M68">
        <f t="shared" si="1"/>
        <v>-6.7869269360540996E-2</v>
      </c>
    </row>
    <row r="69" spans="2:13" ht="15" customHeight="1" x14ac:dyDescent="0.25">
      <c r="B69" s="48" t="s">
        <v>95</v>
      </c>
      <c r="C69" s="53">
        <v>1.904520060944642E-3</v>
      </c>
      <c r="D69" s="55">
        <v>4.3601998205391415E-2</v>
      </c>
      <c r="E69" s="51">
        <v>7876</v>
      </c>
      <c r="F69" s="52">
        <v>0</v>
      </c>
      <c r="H69" s="48" t="s">
        <v>95</v>
      </c>
      <c r="I69" s="67">
        <v>8.2272959040866002E-4</v>
      </c>
      <c r="J69" s="70"/>
      <c r="L69">
        <f t="shared" si="4"/>
        <v>1.8833143415373489E-2</v>
      </c>
      <c r="M69">
        <f t="shared" si="1"/>
        <v>-3.5936541309070392E-5</v>
      </c>
    </row>
    <row r="70" spans="2:13" ht="15" customHeight="1" x14ac:dyDescent="0.25">
      <c r="B70" s="48" t="s">
        <v>96</v>
      </c>
      <c r="C70" s="53">
        <v>1.3839512442864398E-2</v>
      </c>
      <c r="D70" s="55">
        <v>0.11683198797879367</v>
      </c>
      <c r="E70" s="51">
        <v>7876</v>
      </c>
      <c r="F70" s="52">
        <v>0</v>
      </c>
      <c r="H70" s="48" t="s">
        <v>96</v>
      </c>
      <c r="I70" s="67">
        <v>6.3063682677250762E-3</v>
      </c>
      <c r="J70" s="70"/>
      <c r="L70">
        <f t="shared" si="4"/>
        <v>5.3231065508732467E-2</v>
      </c>
      <c r="M70">
        <f t="shared" si="1"/>
        <v>-7.4703053179500949E-4</v>
      </c>
    </row>
    <row r="71" spans="2:13" ht="15" customHeight="1" x14ac:dyDescent="0.25">
      <c r="B71" s="48" t="s">
        <v>97</v>
      </c>
      <c r="C71" s="53">
        <v>4.9263585576434746E-2</v>
      </c>
      <c r="D71" s="55">
        <v>0.21643158787040634</v>
      </c>
      <c r="E71" s="51">
        <v>7876</v>
      </c>
      <c r="F71" s="52">
        <v>0</v>
      </c>
      <c r="H71" s="48" t="s">
        <v>97</v>
      </c>
      <c r="I71" s="67">
        <v>-2.3731233576590995E-2</v>
      </c>
      <c r="J71" s="70"/>
      <c r="L71">
        <f t="shared" si="4"/>
        <v>-0.10424609523248461</v>
      </c>
      <c r="M71">
        <f t="shared" si="1"/>
        <v>5.4016406183498983E-3</v>
      </c>
    </row>
    <row r="72" spans="2:13" ht="15" customHeight="1" x14ac:dyDescent="0.25">
      <c r="B72" s="48" t="s">
        <v>98</v>
      </c>
      <c r="C72" s="53">
        <v>2.8186896901980698E-2</v>
      </c>
      <c r="D72" s="55">
        <v>0.16551699050090971</v>
      </c>
      <c r="E72" s="51">
        <v>7876</v>
      </c>
      <c r="F72" s="52">
        <v>0</v>
      </c>
      <c r="H72" s="48" t="s">
        <v>98</v>
      </c>
      <c r="I72" s="67">
        <v>-1.4298945523481045E-2</v>
      </c>
      <c r="J72" s="70"/>
      <c r="L72">
        <f t="shared" si="4"/>
        <v>-8.3954538915612248E-2</v>
      </c>
      <c r="M72">
        <f t="shared" ref="M72:M82" si="5">((0-C72)/D72)*I72</f>
        <v>2.4350545648374601E-3</v>
      </c>
    </row>
    <row r="73" spans="2:13" ht="15" customHeight="1" x14ac:dyDescent="0.25">
      <c r="B73" s="48" t="s">
        <v>99</v>
      </c>
      <c r="C73" s="53">
        <v>2.3108176739461656E-2</v>
      </c>
      <c r="D73" s="55">
        <v>0.15025663203636377</v>
      </c>
      <c r="E73" s="51">
        <v>7876</v>
      </c>
      <c r="F73" s="52">
        <v>0</v>
      </c>
      <c r="H73" s="48" t="s">
        <v>99</v>
      </c>
      <c r="I73" s="67">
        <v>-1.1011758154032008E-2</v>
      </c>
      <c r="J73" s="70"/>
      <c r="L73">
        <f t="shared" si="4"/>
        <v>-7.1592823255835006E-2</v>
      </c>
      <c r="M73">
        <f t="shared" si="5"/>
        <v>1.6935136252355044E-3</v>
      </c>
    </row>
    <row r="74" spans="2:13" ht="15" customHeight="1" x14ac:dyDescent="0.25">
      <c r="B74" s="48" t="s">
        <v>100</v>
      </c>
      <c r="C74" s="53">
        <v>6.4753682072117829E-3</v>
      </c>
      <c r="D74" s="55">
        <v>8.0213806531527626E-2</v>
      </c>
      <c r="E74" s="51">
        <v>7876</v>
      </c>
      <c r="F74" s="52">
        <v>0</v>
      </c>
      <c r="H74" s="48" t="s">
        <v>100</v>
      </c>
      <c r="I74" s="67">
        <v>2.1397132585500886E-4</v>
      </c>
      <c r="J74" s="70"/>
      <c r="L74">
        <f t="shared" si="4"/>
        <v>2.6502393032645402E-3</v>
      </c>
      <c r="M74">
        <f t="shared" si="5"/>
        <v>-1.727312517143662E-5</v>
      </c>
    </row>
    <row r="75" spans="2:13" ht="15" customHeight="1" x14ac:dyDescent="0.25">
      <c r="B75" s="48" t="s">
        <v>101</v>
      </c>
      <c r="C75" s="49">
        <v>0.56107160995429151</v>
      </c>
      <c r="D75" s="50">
        <v>0.49628775007182713</v>
      </c>
      <c r="E75" s="51">
        <v>7876</v>
      </c>
      <c r="F75" s="52">
        <v>0</v>
      </c>
      <c r="H75" s="48" t="s">
        <v>101</v>
      </c>
      <c r="I75" s="67">
        <v>4.2070619968816218E-2</v>
      </c>
      <c r="J75" s="70"/>
      <c r="L75">
        <f t="shared" si="4"/>
        <v>3.7208231491639231E-2</v>
      </c>
      <c r="M75">
        <f t="shared" si="5"/>
        <v>-4.7562387897469992E-2</v>
      </c>
    </row>
    <row r="76" spans="2:13" ht="15" customHeight="1" x14ac:dyDescent="0.25">
      <c r="B76" s="48" t="s">
        <v>102</v>
      </c>
      <c r="C76" s="49">
        <v>0.86655662772981212</v>
      </c>
      <c r="D76" s="50">
        <v>0.34007487798154479</v>
      </c>
      <c r="E76" s="51">
        <v>7876</v>
      </c>
      <c r="F76" s="52">
        <v>0</v>
      </c>
      <c r="H76" s="48" t="s">
        <v>102</v>
      </c>
      <c r="I76" s="67">
        <v>5.1096208242065962E-2</v>
      </c>
      <c r="J76" s="70"/>
      <c r="L76">
        <f t="shared" si="4"/>
        <v>2.0049850134507951E-2</v>
      </c>
      <c r="M76">
        <f t="shared" si="5"/>
        <v>-0.13020002584968296</v>
      </c>
    </row>
    <row r="77" spans="2:13" ht="15" customHeight="1" x14ac:dyDescent="0.25">
      <c r="B77" s="48" t="s">
        <v>103</v>
      </c>
      <c r="C77" s="49">
        <v>0.27209243270695782</v>
      </c>
      <c r="D77" s="50">
        <v>0.44506549069846835</v>
      </c>
      <c r="E77" s="51">
        <v>7876</v>
      </c>
      <c r="F77" s="52">
        <v>0</v>
      </c>
      <c r="H77" s="48" t="s">
        <v>103</v>
      </c>
      <c r="I77" s="67">
        <v>3.8776313364605818E-2</v>
      </c>
      <c r="J77" s="70"/>
      <c r="L77">
        <f t="shared" si="4"/>
        <v>6.3418918158599069E-2</v>
      </c>
      <c r="M77">
        <f t="shared" si="5"/>
        <v>-2.3706042493263177E-2</v>
      </c>
    </row>
    <row r="78" spans="2:13" ht="15" customHeight="1" x14ac:dyDescent="0.25">
      <c r="B78" s="48" t="s">
        <v>104</v>
      </c>
      <c r="C78" s="49">
        <v>0.38966480446927376</v>
      </c>
      <c r="D78" s="50">
        <v>0.48770518222851156</v>
      </c>
      <c r="E78" s="51">
        <v>7876</v>
      </c>
      <c r="F78" s="52">
        <v>0</v>
      </c>
      <c r="H78" s="48" t="s">
        <v>104</v>
      </c>
      <c r="I78" s="67">
        <v>5.6146107083759514E-2</v>
      </c>
      <c r="J78" s="70"/>
      <c r="L78">
        <f t="shared" si="4"/>
        <v>7.0263647986416933E-2</v>
      </c>
      <c r="M78">
        <f t="shared" si="5"/>
        <v>-4.4859399973021338E-2</v>
      </c>
    </row>
    <row r="79" spans="2:13" ht="15" customHeight="1" x14ac:dyDescent="0.25">
      <c r="B79" s="48" t="s">
        <v>105</v>
      </c>
      <c r="C79" s="49">
        <v>0.89639410868461145</v>
      </c>
      <c r="D79" s="50">
        <v>0.30476795079736502</v>
      </c>
      <c r="E79" s="51">
        <v>7876</v>
      </c>
      <c r="F79" s="52">
        <v>0</v>
      </c>
      <c r="H79" s="48" t="s">
        <v>105</v>
      </c>
      <c r="I79" s="67">
        <v>4.3779737113710616E-2</v>
      </c>
      <c r="J79" s="70"/>
      <c r="L79">
        <f t="shared" si="4"/>
        <v>1.4882925430158456E-2</v>
      </c>
      <c r="M79">
        <f t="shared" si="5"/>
        <v>-0.12876648717759639</v>
      </c>
    </row>
    <row r="80" spans="2:13" ht="15" customHeight="1" x14ac:dyDescent="0.25">
      <c r="B80" s="48" t="s">
        <v>106</v>
      </c>
      <c r="C80" s="49">
        <v>0.75012696800406298</v>
      </c>
      <c r="D80" s="50">
        <v>0.4329668593984955</v>
      </c>
      <c r="E80" s="51">
        <v>7876</v>
      </c>
      <c r="F80" s="52">
        <v>0</v>
      </c>
      <c r="H80" s="48" t="s">
        <v>106</v>
      </c>
      <c r="I80" s="67">
        <v>6.3132626801167144E-2</v>
      </c>
      <c r="J80" s="70"/>
      <c r="L80">
        <f t="shared" si="4"/>
        <v>3.6434984651230344E-2</v>
      </c>
      <c r="M80">
        <f t="shared" si="5"/>
        <v>-0.10937900880054313</v>
      </c>
    </row>
    <row r="81" spans="2:13" ht="15" customHeight="1" x14ac:dyDescent="0.25">
      <c r="B81" s="48" t="s">
        <v>107</v>
      </c>
      <c r="C81" s="49">
        <v>0.77475876079228034</v>
      </c>
      <c r="D81" s="50">
        <v>0.4177676184987294</v>
      </c>
      <c r="E81" s="51">
        <v>7876</v>
      </c>
      <c r="F81" s="52">
        <v>0</v>
      </c>
      <c r="H81" s="48" t="s">
        <v>107</v>
      </c>
      <c r="I81" s="67">
        <v>5.4373184784801458E-2</v>
      </c>
      <c r="J81" s="70"/>
      <c r="L81">
        <f t="shared" si="4"/>
        <v>2.9315540454307034E-2</v>
      </c>
      <c r="M81">
        <f t="shared" si="5"/>
        <v>-0.10083620510269532</v>
      </c>
    </row>
    <row r="82" spans="2:13" ht="15" customHeight="1" x14ac:dyDescent="0.25">
      <c r="B82" s="48" t="s">
        <v>108</v>
      </c>
      <c r="C82" s="49">
        <v>0.89867953275774504</v>
      </c>
      <c r="D82" s="50">
        <v>0.30177175588975008</v>
      </c>
      <c r="E82" s="51">
        <v>7876</v>
      </c>
      <c r="F82" s="52">
        <v>0</v>
      </c>
      <c r="H82" s="48" t="s">
        <v>108</v>
      </c>
      <c r="I82" s="67">
        <v>5.4422897732575304E-2</v>
      </c>
      <c r="J82" s="70"/>
      <c r="L82">
        <f t="shared" si="4"/>
        <v>1.8272596156933055E-2</v>
      </c>
      <c r="M82">
        <f t="shared" si="5"/>
        <v>-0.16207197443455157</v>
      </c>
    </row>
    <row r="83" spans="2:13" ht="15" customHeight="1" x14ac:dyDescent="0.25">
      <c r="B83" s="48" t="s">
        <v>109</v>
      </c>
      <c r="C83" s="49">
        <v>0.17242254951752159</v>
      </c>
      <c r="D83" s="50">
        <v>0.37777127164886132</v>
      </c>
      <c r="E83" s="51">
        <v>7876</v>
      </c>
      <c r="F83" s="52">
        <v>0</v>
      </c>
      <c r="H83" s="48" t="s">
        <v>109</v>
      </c>
      <c r="I83" s="67">
        <v>4.949477967219628E-2</v>
      </c>
      <c r="J83" s="70"/>
      <c r="L83">
        <f t="shared" ref="L83:L127" si="6">((1-C83)/D83)*I83</f>
        <v>0.10842741798370857</v>
      </c>
      <c r="M83">
        <f t="shared" ref="M83:M127" si="7">((0-C83)/D83)*I83</f>
        <v>-2.2590431669511541E-2</v>
      </c>
    </row>
    <row r="84" spans="2:13" ht="15" customHeight="1" x14ac:dyDescent="0.25">
      <c r="B84" s="48" t="s">
        <v>110</v>
      </c>
      <c r="C84" s="49">
        <v>0.72397155916708988</v>
      </c>
      <c r="D84" s="50">
        <v>0.44705941079270184</v>
      </c>
      <c r="E84" s="51">
        <v>7876</v>
      </c>
      <c r="F84" s="52">
        <v>0</v>
      </c>
      <c r="H84" s="48" t="s">
        <v>110</v>
      </c>
      <c r="I84" s="67">
        <v>5.7673144044909162E-2</v>
      </c>
      <c r="J84" s="70"/>
      <c r="L84">
        <f t="shared" si="6"/>
        <v>3.5609200129398083E-2</v>
      </c>
      <c r="M84">
        <f t="shared" si="7"/>
        <v>-9.3396347349506859E-2</v>
      </c>
    </row>
    <row r="85" spans="2:13" ht="15" customHeight="1" x14ac:dyDescent="0.25">
      <c r="B85" s="48" t="s">
        <v>111</v>
      </c>
      <c r="C85" s="49">
        <v>3.6820721178263079E-2</v>
      </c>
      <c r="D85" s="50">
        <v>0.18833337239217313</v>
      </c>
      <c r="E85" s="51">
        <v>7876</v>
      </c>
      <c r="F85" s="52">
        <v>0</v>
      </c>
      <c r="H85" s="48" t="s">
        <v>111</v>
      </c>
      <c r="I85" s="67">
        <v>3.2248848641407944E-2</v>
      </c>
      <c r="J85" s="70"/>
      <c r="L85">
        <f t="shared" si="6"/>
        <v>0.1649278743471039</v>
      </c>
      <c r="M85">
        <f t="shared" si="7"/>
        <v>-6.304914785217523E-3</v>
      </c>
    </row>
    <row r="86" spans="2:13" ht="15" customHeight="1" x14ac:dyDescent="0.25">
      <c r="B86" s="48" t="s">
        <v>112</v>
      </c>
      <c r="C86" s="49">
        <v>7.3768410360589134E-2</v>
      </c>
      <c r="D86" s="50">
        <v>0.26141023008133663</v>
      </c>
      <c r="E86" s="51">
        <v>7876</v>
      </c>
      <c r="F86" s="52">
        <v>0</v>
      </c>
      <c r="H86" s="48" t="s">
        <v>112</v>
      </c>
      <c r="I86" s="67">
        <v>4.0963102897722321E-2</v>
      </c>
      <c r="J86" s="70"/>
      <c r="L86">
        <f t="shared" si="6"/>
        <v>0.14514091472898683</v>
      </c>
      <c r="M86">
        <f t="shared" si="7"/>
        <v>-1.155954372276098E-2</v>
      </c>
    </row>
    <row r="87" spans="2:13" ht="15" customHeight="1" x14ac:dyDescent="0.25">
      <c r="B87" s="48" t="s">
        <v>113</v>
      </c>
      <c r="C87" s="49">
        <v>0.23616048755713562</v>
      </c>
      <c r="D87" s="50">
        <v>0.42474888837639169</v>
      </c>
      <c r="E87" s="51">
        <v>7876</v>
      </c>
      <c r="F87" s="52">
        <v>0</v>
      </c>
      <c r="H87" s="48" t="s">
        <v>113</v>
      </c>
      <c r="I87" s="67">
        <v>5.3631447530271437E-2</v>
      </c>
      <c r="J87" s="70"/>
      <c r="L87">
        <f t="shared" si="6"/>
        <v>9.6447147606954289E-2</v>
      </c>
      <c r="M87">
        <f t="shared" si="7"/>
        <v>-2.9819098163054353E-2</v>
      </c>
    </row>
    <row r="88" spans="2:13" ht="15" customHeight="1" x14ac:dyDescent="0.25">
      <c r="B88" s="48" t="s">
        <v>114</v>
      </c>
      <c r="C88" s="49">
        <v>0.1729304215337735</v>
      </c>
      <c r="D88" s="50">
        <v>0.37821112200597579</v>
      </c>
      <c r="E88" s="51">
        <v>7876</v>
      </c>
      <c r="F88" s="52">
        <v>0</v>
      </c>
      <c r="H88" s="48" t="s">
        <v>114</v>
      </c>
      <c r="I88" s="67">
        <v>5.1750225693180239E-2</v>
      </c>
      <c r="J88" s="70"/>
      <c r="L88">
        <f t="shared" si="6"/>
        <v>0.11316705104434874</v>
      </c>
      <c r="M88">
        <f t="shared" si="7"/>
        <v>-2.3661885711145685E-2</v>
      </c>
    </row>
    <row r="89" spans="2:13" ht="15" customHeight="1" x14ac:dyDescent="0.25">
      <c r="B89" s="48" t="s">
        <v>115</v>
      </c>
      <c r="C89" s="49">
        <v>0.29088369730827829</v>
      </c>
      <c r="D89" s="50">
        <v>0.45419881661190342</v>
      </c>
      <c r="E89" s="51">
        <v>7876</v>
      </c>
      <c r="F89" s="52">
        <v>0</v>
      </c>
      <c r="H89" s="48" t="s">
        <v>115</v>
      </c>
      <c r="I89" s="67">
        <v>5.8393382767516232E-2</v>
      </c>
      <c r="J89" s="70"/>
      <c r="L89">
        <f t="shared" si="6"/>
        <v>9.1166463177170726E-2</v>
      </c>
      <c r="M89">
        <f t="shared" si="7"/>
        <v>-3.7397021869095444E-2</v>
      </c>
    </row>
    <row r="90" spans="2:13" ht="15" customHeight="1" x14ac:dyDescent="0.25">
      <c r="B90" s="48" t="s">
        <v>116</v>
      </c>
      <c r="C90" s="49">
        <v>0.16810563737938039</v>
      </c>
      <c r="D90" s="50">
        <v>0.37398381021061033</v>
      </c>
      <c r="E90" s="51">
        <v>7876</v>
      </c>
      <c r="F90" s="52">
        <v>0</v>
      </c>
      <c r="H90" s="48" t="s">
        <v>116</v>
      </c>
      <c r="I90" s="67">
        <v>4.8346808487423107E-2</v>
      </c>
      <c r="J90" s="70"/>
      <c r="L90">
        <f t="shared" si="6"/>
        <v>0.10754325811252709</v>
      </c>
      <c r="M90">
        <f t="shared" si="7"/>
        <v>-2.173187938659735E-2</v>
      </c>
    </row>
    <row r="91" spans="2:13" ht="15" customHeight="1" x14ac:dyDescent="0.25">
      <c r="B91" s="48" t="s">
        <v>117</v>
      </c>
      <c r="C91" s="49">
        <v>0.3313864906043677</v>
      </c>
      <c r="D91" s="50">
        <v>0.47074156419083646</v>
      </c>
      <c r="E91" s="51">
        <v>7876</v>
      </c>
      <c r="F91" s="52">
        <v>0</v>
      </c>
      <c r="H91" s="48" t="s">
        <v>117</v>
      </c>
      <c r="I91" s="67">
        <v>6.6320567994245291E-3</v>
      </c>
      <c r="J91" s="70"/>
      <c r="L91">
        <f t="shared" si="6"/>
        <v>9.4197816986833181E-3</v>
      </c>
      <c r="M91">
        <f t="shared" si="7"/>
        <v>-4.6687486201221918E-3</v>
      </c>
    </row>
    <row r="92" spans="2:13" ht="15" customHeight="1" x14ac:dyDescent="0.25">
      <c r="B92" s="48" t="s">
        <v>118</v>
      </c>
      <c r="C92" s="49">
        <v>2.7425088877602845E-2</v>
      </c>
      <c r="D92" s="50">
        <v>0.16332893319726657</v>
      </c>
      <c r="E92" s="51">
        <v>7876</v>
      </c>
      <c r="F92" s="52">
        <v>0</v>
      </c>
      <c r="H92" s="48" t="s">
        <v>118</v>
      </c>
      <c r="I92" s="67">
        <v>9.1555238365067827E-3</v>
      </c>
      <c r="J92" s="70"/>
      <c r="L92">
        <f t="shared" si="6"/>
        <v>5.4518404101831203E-2</v>
      </c>
      <c r="M92">
        <f t="shared" si="7"/>
        <v>-1.5373335882500707E-3</v>
      </c>
    </row>
    <row r="93" spans="2:13" ht="15" customHeight="1" x14ac:dyDescent="0.25">
      <c r="B93" s="48" t="s">
        <v>119</v>
      </c>
      <c r="C93" s="49">
        <v>0.55104113763331641</v>
      </c>
      <c r="D93" s="50">
        <v>0.4974195588053244</v>
      </c>
      <c r="E93" s="51">
        <v>7876</v>
      </c>
      <c r="F93" s="52">
        <v>0</v>
      </c>
      <c r="H93" s="48" t="s">
        <v>119</v>
      </c>
      <c r="I93" s="67">
        <v>5.9663821198149586E-2</v>
      </c>
      <c r="J93" s="70"/>
      <c r="L93">
        <f t="shared" si="6"/>
        <v>5.3851121885727778E-2</v>
      </c>
      <c r="M93">
        <f t="shared" si="7"/>
        <v>-6.6095551183274481E-2</v>
      </c>
    </row>
    <row r="94" spans="2:13" ht="24" customHeight="1" x14ac:dyDescent="0.25">
      <c r="B94" s="48" t="s">
        <v>120</v>
      </c>
      <c r="C94" s="49">
        <v>0.31081767394616555</v>
      </c>
      <c r="D94" s="50">
        <v>0.46285769820187067</v>
      </c>
      <c r="E94" s="51">
        <v>7876</v>
      </c>
      <c r="F94" s="52">
        <v>0</v>
      </c>
      <c r="G94" s="11"/>
      <c r="H94" s="48" t="s">
        <v>120</v>
      </c>
      <c r="I94" s="67">
        <v>3.9811261186924907E-2</v>
      </c>
      <c r="J94" s="70"/>
      <c r="L94">
        <f t="shared" si="6"/>
        <v>5.9277868110503333E-2</v>
      </c>
      <c r="M94">
        <f t="shared" si="7"/>
        <v>-2.6734012736645572E-2</v>
      </c>
    </row>
    <row r="95" spans="2:13" ht="15" customHeight="1" x14ac:dyDescent="0.25">
      <c r="B95" s="48" t="s">
        <v>121</v>
      </c>
      <c r="C95" s="49">
        <v>0.70518029456576947</v>
      </c>
      <c r="D95" s="50">
        <v>0.45599062145490016</v>
      </c>
      <c r="E95" s="51">
        <v>7876</v>
      </c>
      <c r="F95" s="52">
        <v>0</v>
      </c>
      <c r="G95" s="3"/>
      <c r="H95" s="48" t="s">
        <v>121</v>
      </c>
      <c r="I95" s="67">
        <v>5.3746927732167882E-2</v>
      </c>
      <c r="J95" s="70"/>
      <c r="L95">
        <f t="shared" si="6"/>
        <v>3.4749954618441263E-2</v>
      </c>
      <c r="M95">
        <f t="shared" si="7"/>
        <v>-8.3118539169174346E-2</v>
      </c>
    </row>
    <row r="96" spans="2:13" x14ac:dyDescent="0.25">
      <c r="B96" s="48" t="s">
        <v>122</v>
      </c>
      <c r="C96" s="49">
        <v>0.16455053326561705</v>
      </c>
      <c r="D96" s="50">
        <v>0.37079793990759347</v>
      </c>
      <c r="E96" s="51">
        <v>7876</v>
      </c>
      <c r="F96" s="52">
        <v>0</v>
      </c>
      <c r="H96" s="48" t="s">
        <v>122</v>
      </c>
      <c r="I96" s="67">
        <v>3.5865919283109435E-2</v>
      </c>
      <c r="J96" s="69"/>
      <c r="L96">
        <f t="shared" si="6"/>
        <v>8.0809950417954218E-2</v>
      </c>
      <c r="M96">
        <f t="shared" si="7"/>
        <v>-1.59163671339922E-2</v>
      </c>
    </row>
    <row r="97" spans="2:13" x14ac:dyDescent="0.25">
      <c r="B97" s="48" t="s">
        <v>123</v>
      </c>
      <c r="C97" s="49">
        <v>0.50787201625190448</v>
      </c>
      <c r="D97" s="50">
        <v>0.49996976860890618</v>
      </c>
      <c r="E97" s="51">
        <v>7876</v>
      </c>
      <c r="F97" s="52">
        <v>0</v>
      </c>
      <c r="H97" s="48" t="s">
        <v>123</v>
      </c>
      <c r="I97" s="67">
        <v>6.3356402607050472E-2</v>
      </c>
      <c r="J97" s="69"/>
      <c r="L97">
        <f t="shared" si="6"/>
        <v>6.2362687966699831E-2</v>
      </c>
      <c r="M97">
        <f t="shared" si="7"/>
        <v>-6.4357779119401257E-2</v>
      </c>
    </row>
    <row r="98" spans="2:13" ht="18" x14ac:dyDescent="0.25">
      <c r="B98" s="48" t="s">
        <v>124</v>
      </c>
      <c r="C98" s="49">
        <v>0.37455561198577958</v>
      </c>
      <c r="D98" s="50">
        <v>0.48403868986669746</v>
      </c>
      <c r="E98" s="51">
        <v>7876</v>
      </c>
      <c r="F98" s="52">
        <v>0</v>
      </c>
      <c r="H98" s="48" t="s">
        <v>124</v>
      </c>
      <c r="I98" s="67">
        <v>4.6870799728895983E-2</v>
      </c>
      <c r="J98" s="69"/>
      <c r="L98">
        <f t="shared" si="6"/>
        <v>6.0563503013053986E-2</v>
      </c>
      <c r="M98">
        <f t="shared" si="7"/>
        <v>-3.6269251702904848E-2</v>
      </c>
    </row>
    <row r="99" spans="2:13" x14ac:dyDescent="0.25">
      <c r="B99" s="48" t="s">
        <v>129</v>
      </c>
      <c r="C99" s="56">
        <v>19.024481865284976</v>
      </c>
      <c r="D99" s="54">
        <v>1073.9431682739078</v>
      </c>
      <c r="E99" s="51">
        <v>7876</v>
      </c>
      <c r="F99" s="52">
        <v>156</v>
      </c>
      <c r="H99" s="48" t="s">
        <v>129</v>
      </c>
      <c r="I99" s="67">
        <v>1.6715041080663181E-3</v>
      </c>
      <c r="J99" s="69"/>
    </row>
    <row r="100" spans="2:13" x14ac:dyDescent="0.25">
      <c r="B100" s="48" t="s">
        <v>130</v>
      </c>
      <c r="C100" s="53">
        <v>0.94841269841269837</v>
      </c>
      <c r="D100" s="55">
        <v>7.9136177842293084E-2</v>
      </c>
      <c r="E100" s="51">
        <v>7876</v>
      </c>
      <c r="F100" s="52">
        <v>6868</v>
      </c>
      <c r="H100" s="48" t="s">
        <v>130</v>
      </c>
      <c r="I100" s="67">
        <v>-3.8521584241548398E-3</v>
      </c>
      <c r="J100" s="69"/>
      <c r="L100">
        <f t="shared" si="6"/>
        <v>-2.5111455191197799E-3</v>
      </c>
      <c r="M100">
        <f t="shared" si="7"/>
        <v>4.6166444543817457E-2</v>
      </c>
    </row>
    <row r="101" spans="2:13" x14ac:dyDescent="0.25">
      <c r="B101" s="48" t="s">
        <v>131</v>
      </c>
      <c r="C101" s="53">
        <v>2.4801587301587304E-2</v>
      </c>
      <c r="D101" s="55">
        <v>5.5640524591527386E-2</v>
      </c>
      <c r="E101" s="51">
        <v>7876</v>
      </c>
      <c r="F101" s="52">
        <v>6868</v>
      </c>
      <c r="H101" s="48" t="s">
        <v>131</v>
      </c>
      <c r="I101" s="67">
        <v>-1.6509656742476632E-3</v>
      </c>
      <c r="J101" s="69"/>
      <c r="L101">
        <f t="shared" si="6"/>
        <v>-2.8936087802289522E-2</v>
      </c>
      <c r="M101">
        <f t="shared" si="7"/>
        <v>7.3591271114673256E-4</v>
      </c>
    </row>
    <row r="102" spans="2:13" x14ac:dyDescent="0.25">
      <c r="B102" s="48" t="s">
        <v>132</v>
      </c>
      <c r="C102" s="53">
        <v>1.1904761904761904E-2</v>
      </c>
      <c r="D102" s="55">
        <v>3.8802950071358706E-2</v>
      </c>
      <c r="E102" s="51">
        <v>7876</v>
      </c>
      <c r="F102" s="52">
        <v>6868</v>
      </c>
      <c r="H102" s="48" t="s">
        <v>132</v>
      </c>
      <c r="I102" s="67">
        <v>2.004193775812966E-3</v>
      </c>
      <c r="J102" s="69"/>
      <c r="L102">
        <f t="shared" si="6"/>
        <v>5.1035664104380415E-2</v>
      </c>
      <c r="M102">
        <f t="shared" si="7"/>
        <v>-6.1488751932988438E-4</v>
      </c>
    </row>
    <row r="103" spans="2:13" x14ac:dyDescent="0.25">
      <c r="B103" s="48" t="s">
        <v>133</v>
      </c>
      <c r="C103" s="53">
        <v>1.3888888888888888E-2</v>
      </c>
      <c r="D103" s="55">
        <v>4.1869874847592817E-2</v>
      </c>
      <c r="E103" s="51">
        <v>7876</v>
      </c>
      <c r="F103" s="52">
        <v>6868</v>
      </c>
      <c r="H103" s="48" t="s">
        <v>133</v>
      </c>
      <c r="I103" s="67">
        <v>6.9255171678008392E-3</v>
      </c>
      <c r="J103" s="69"/>
      <c r="L103">
        <f t="shared" si="6"/>
        <v>0.16310842710225568</v>
      </c>
      <c r="M103">
        <f t="shared" si="7"/>
        <v>-2.2973017901726147E-3</v>
      </c>
    </row>
    <row r="104" spans="2:13" x14ac:dyDescent="0.25">
      <c r="B104" s="48" t="s">
        <v>134</v>
      </c>
      <c r="C104" s="53">
        <v>0.88591269841269837</v>
      </c>
      <c r="D104" s="55">
        <v>0.11374153954510269</v>
      </c>
      <c r="E104" s="51">
        <v>7876</v>
      </c>
      <c r="F104" s="52">
        <v>6868</v>
      </c>
      <c r="H104" s="48" t="s">
        <v>134</v>
      </c>
      <c r="I104" s="67">
        <v>-2.9022075308644864E-3</v>
      </c>
      <c r="J104" s="69"/>
      <c r="L104">
        <f t="shared" si="6"/>
        <v>-2.911029929495366E-3</v>
      </c>
      <c r="M104">
        <f t="shared" si="7"/>
        <v>2.2604780235124876E-2</v>
      </c>
    </row>
    <row r="105" spans="2:13" x14ac:dyDescent="0.25">
      <c r="B105" s="48" t="s">
        <v>135</v>
      </c>
      <c r="C105" s="53">
        <v>4.96031746031746E-2</v>
      </c>
      <c r="D105" s="55">
        <v>7.7680535258680503E-2</v>
      </c>
      <c r="E105" s="51">
        <v>7876</v>
      </c>
      <c r="F105" s="52">
        <v>6868</v>
      </c>
      <c r="H105" s="48" t="s">
        <v>135</v>
      </c>
      <c r="I105" s="67">
        <v>-4.4170728453235509E-3</v>
      </c>
      <c r="J105" s="69"/>
      <c r="L105">
        <f t="shared" si="6"/>
        <v>-5.4041491806957109E-2</v>
      </c>
      <c r="M105">
        <f t="shared" si="7"/>
        <v>2.8205371506762585E-3</v>
      </c>
    </row>
    <row r="106" spans="2:13" x14ac:dyDescent="0.25">
      <c r="B106" s="48" t="s">
        <v>136</v>
      </c>
      <c r="C106" s="53">
        <v>2.0833333333333332E-2</v>
      </c>
      <c r="D106" s="55">
        <v>5.1099032389186359E-2</v>
      </c>
      <c r="E106" s="51">
        <v>7876</v>
      </c>
      <c r="F106" s="52">
        <v>6868</v>
      </c>
      <c r="H106" s="48" t="s">
        <v>136</v>
      </c>
      <c r="I106" s="67">
        <v>2.3674159222185792E-3</v>
      </c>
      <c r="J106" s="69"/>
      <c r="L106">
        <f t="shared" si="6"/>
        <v>4.5364748583045907E-2</v>
      </c>
      <c r="M106">
        <f t="shared" si="7"/>
        <v>-9.6520741666055116E-4</v>
      </c>
    </row>
    <row r="107" spans="2:13" x14ac:dyDescent="0.25">
      <c r="B107" s="48" t="s">
        <v>137</v>
      </c>
      <c r="C107" s="53">
        <v>4.265873015873016E-2</v>
      </c>
      <c r="D107" s="55">
        <v>7.2300672550099976E-2</v>
      </c>
      <c r="E107" s="51">
        <v>7876</v>
      </c>
      <c r="F107" s="52">
        <v>6868</v>
      </c>
      <c r="H107" s="48" t="s">
        <v>137</v>
      </c>
      <c r="I107" s="67">
        <v>7.2375945057631778E-3</v>
      </c>
      <c r="J107" s="69"/>
      <c r="L107">
        <f t="shared" si="6"/>
        <v>9.5833796150959008E-2</v>
      </c>
      <c r="M107">
        <f t="shared" si="7"/>
        <v>-4.2703142326334063E-3</v>
      </c>
    </row>
    <row r="108" spans="2:13" x14ac:dyDescent="0.25">
      <c r="B108" s="48" t="s">
        <v>138</v>
      </c>
      <c r="C108" s="53">
        <v>0.84226190476190477</v>
      </c>
      <c r="D108" s="55">
        <v>0.13040578566244798</v>
      </c>
      <c r="E108" s="51">
        <v>7876</v>
      </c>
      <c r="F108" s="52">
        <v>6868</v>
      </c>
      <c r="H108" s="48" t="s">
        <v>138</v>
      </c>
      <c r="I108" s="67">
        <v>5.6895069102730093E-3</v>
      </c>
      <c r="J108" s="69"/>
      <c r="L108">
        <f t="shared" si="6"/>
        <v>6.8819951378037494E-3</v>
      </c>
      <c r="M108">
        <f t="shared" si="7"/>
        <v>-3.6747257056574736E-2</v>
      </c>
    </row>
    <row r="109" spans="2:13" x14ac:dyDescent="0.25">
      <c r="B109" s="48" t="s">
        <v>139</v>
      </c>
      <c r="C109" s="53">
        <v>0.15376984126984128</v>
      </c>
      <c r="D109" s="55">
        <v>0.12905796635530969</v>
      </c>
      <c r="E109" s="51">
        <v>7876</v>
      </c>
      <c r="F109" s="52">
        <v>6868</v>
      </c>
      <c r="H109" s="48" t="s">
        <v>139</v>
      </c>
      <c r="I109" s="67">
        <v>-5.7163163437580896E-3</v>
      </c>
      <c r="J109" s="69"/>
      <c r="L109">
        <f t="shared" si="6"/>
        <v>-3.7481756636491372E-2</v>
      </c>
      <c r="M109">
        <f t="shared" si="7"/>
        <v>6.8108701977211755E-3</v>
      </c>
    </row>
    <row r="110" spans="2:13" x14ac:dyDescent="0.25">
      <c r="B110" s="48" t="s">
        <v>140</v>
      </c>
      <c r="C110" s="53">
        <v>1.984126984126984E-3</v>
      </c>
      <c r="D110" s="55">
        <v>1.5920563705549076E-2</v>
      </c>
      <c r="E110" s="51">
        <v>7876</v>
      </c>
      <c r="F110" s="52">
        <v>6868</v>
      </c>
      <c r="H110" s="48" t="s">
        <v>140</v>
      </c>
      <c r="I110" s="67">
        <v>2.5203400887316478E-4</v>
      </c>
      <c r="J110" s="69"/>
      <c r="L110">
        <f t="shared" si="6"/>
        <v>1.5799311258531019E-2</v>
      </c>
      <c r="M110">
        <f t="shared" si="7"/>
        <v>-3.1410161547775387E-5</v>
      </c>
    </row>
    <row r="111" spans="2:13" x14ac:dyDescent="0.25">
      <c r="B111" s="48" t="s">
        <v>141</v>
      </c>
      <c r="C111" s="53">
        <v>1.984126984126984E-3</v>
      </c>
      <c r="D111" s="55">
        <v>1.5920563705549111E-2</v>
      </c>
      <c r="E111" s="51">
        <v>7876</v>
      </c>
      <c r="F111" s="52">
        <v>6868</v>
      </c>
      <c r="H111" s="48" t="s">
        <v>141</v>
      </c>
      <c r="I111" s="67">
        <v>-5.1637491883936733E-4</v>
      </c>
      <c r="J111" s="1"/>
      <c r="L111">
        <f t="shared" si="6"/>
        <v>-3.2370107928361008E-2</v>
      </c>
      <c r="M111">
        <f t="shared" si="7"/>
        <v>6.4354091308868792E-5</v>
      </c>
    </row>
    <row r="112" spans="2:13" x14ac:dyDescent="0.25">
      <c r="B112" s="48" t="s">
        <v>142</v>
      </c>
      <c r="C112" s="53">
        <v>0.82242063492063489</v>
      </c>
      <c r="D112" s="55">
        <v>0.13672509489740339</v>
      </c>
      <c r="E112" s="51">
        <v>7876</v>
      </c>
      <c r="F112" s="52">
        <v>6868</v>
      </c>
      <c r="H112" s="48" t="s">
        <v>142</v>
      </c>
      <c r="I112" s="67">
        <v>7.0675643294048299E-3</v>
      </c>
      <c r="J112" s="1"/>
      <c r="L112">
        <f t="shared" si="6"/>
        <v>9.1793945157986785E-3</v>
      </c>
      <c r="M112">
        <f t="shared" si="7"/>
        <v>-4.2512391360877672E-2</v>
      </c>
    </row>
    <row r="113" spans="2:13" x14ac:dyDescent="0.25">
      <c r="B113" s="48" t="s">
        <v>143</v>
      </c>
      <c r="C113" s="53">
        <v>0.14880952380952381</v>
      </c>
      <c r="D113" s="55">
        <v>0.12733087578210381</v>
      </c>
      <c r="E113" s="51">
        <v>7876</v>
      </c>
      <c r="F113" s="52">
        <v>6868</v>
      </c>
      <c r="H113" s="48" t="s">
        <v>143</v>
      </c>
      <c r="I113" s="67">
        <v>-7.944870711420882E-3</v>
      </c>
      <c r="J113" s="1"/>
      <c r="L113">
        <f t="shared" si="6"/>
        <v>-5.3110435647192672E-2</v>
      </c>
      <c r="M113">
        <f t="shared" si="7"/>
        <v>9.285041197061656E-3</v>
      </c>
    </row>
    <row r="114" spans="2:13" x14ac:dyDescent="0.25">
      <c r="B114" s="48" t="s">
        <v>144</v>
      </c>
      <c r="C114" s="53">
        <v>1.8849206349206352E-2</v>
      </c>
      <c r="D114" s="55">
        <v>4.865409502250613E-2</v>
      </c>
      <c r="E114" s="51">
        <v>7876</v>
      </c>
      <c r="F114" s="52">
        <v>6868</v>
      </c>
      <c r="H114" s="48" t="s">
        <v>144</v>
      </c>
      <c r="I114" s="67">
        <v>-1.3980301130143795E-3</v>
      </c>
      <c r="J114" s="1"/>
      <c r="L114">
        <f t="shared" si="6"/>
        <v>-2.819245439252881E-2</v>
      </c>
      <c r="M114">
        <f t="shared" si="7"/>
        <v>5.4161439176748992E-4</v>
      </c>
    </row>
    <row r="115" spans="2:13" x14ac:dyDescent="0.25">
      <c r="B115" s="48" t="s">
        <v>145</v>
      </c>
      <c r="C115" s="53">
        <v>8.9285714285714281E-3</v>
      </c>
      <c r="D115" s="55">
        <v>3.3654911398256458E-2</v>
      </c>
      <c r="E115" s="51">
        <v>7876</v>
      </c>
      <c r="F115" s="52">
        <v>6868</v>
      </c>
      <c r="H115" s="48" t="s">
        <v>145</v>
      </c>
      <c r="I115" s="67">
        <v>2.787042494278978E-3</v>
      </c>
      <c r="J115" s="1"/>
      <c r="L115">
        <f t="shared" si="6"/>
        <v>8.2072959682117655E-2</v>
      </c>
      <c r="M115">
        <f t="shared" si="7"/>
        <v>-7.3939603317223104E-4</v>
      </c>
    </row>
    <row r="116" spans="2:13" x14ac:dyDescent="0.25">
      <c r="B116" s="48" t="s">
        <v>146</v>
      </c>
      <c r="C116" s="53">
        <v>0.94047619047619047</v>
      </c>
      <c r="D116" s="55">
        <v>8.4649470641100913E-2</v>
      </c>
      <c r="E116" s="51">
        <v>7876</v>
      </c>
      <c r="F116" s="52">
        <v>6868</v>
      </c>
      <c r="H116" s="48" t="s">
        <v>146</v>
      </c>
      <c r="I116" s="67">
        <v>5.9181881493137396E-5</v>
      </c>
      <c r="J116" s="1"/>
      <c r="L116">
        <f t="shared" si="6"/>
        <v>4.1615511763729139E-5</v>
      </c>
      <c r="M116">
        <f t="shared" si="7"/>
        <v>-6.5752508586692019E-4</v>
      </c>
    </row>
    <row r="117" spans="2:13" x14ac:dyDescent="0.25">
      <c r="B117" s="48" t="s">
        <v>147</v>
      </c>
      <c r="C117" s="53">
        <v>3.968253968253968E-2</v>
      </c>
      <c r="D117" s="55">
        <v>6.9841269841269704E-2</v>
      </c>
      <c r="E117" s="51">
        <v>7876</v>
      </c>
      <c r="F117" s="52">
        <v>6868</v>
      </c>
      <c r="H117" s="48" t="s">
        <v>147</v>
      </c>
      <c r="I117" s="67">
        <v>-3.2851228549600893E-4</v>
      </c>
      <c r="J117" s="1"/>
      <c r="L117">
        <f t="shared" si="6"/>
        <v>-4.5170439255701319E-3</v>
      </c>
      <c r="M117">
        <f t="shared" si="7"/>
        <v>1.8665470766818723E-4</v>
      </c>
    </row>
    <row r="118" spans="2:13" x14ac:dyDescent="0.25">
      <c r="B118" s="48" t="s">
        <v>148</v>
      </c>
      <c r="C118" s="53">
        <v>9.9206349206349201E-3</v>
      </c>
      <c r="D118" s="55">
        <v>3.5457631593156534E-2</v>
      </c>
      <c r="E118" s="51">
        <v>7876</v>
      </c>
      <c r="F118" s="52">
        <v>6868</v>
      </c>
      <c r="H118" s="48" t="s">
        <v>148</v>
      </c>
      <c r="I118" s="67">
        <v>-3.6743120348242653E-4</v>
      </c>
      <c r="J118" s="1"/>
      <c r="L118">
        <f t="shared" si="6"/>
        <v>-1.0259739196016693E-2</v>
      </c>
      <c r="M118">
        <f t="shared" si="7"/>
        <v>1.0280299795607907E-4</v>
      </c>
    </row>
    <row r="119" spans="2:13" x14ac:dyDescent="0.25">
      <c r="B119" s="48" t="s">
        <v>149</v>
      </c>
      <c r="C119" s="53">
        <v>9.9206349206349201E-3</v>
      </c>
      <c r="D119" s="55">
        <v>3.545763159315652E-2</v>
      </c>
      <c r="E119" s="51">
        <v>7876</v>
      </c>
      <c r="F119" s="52">
        <v>6868</v>
      </c>
      <c r="H119" s="48" t="s">
        <v>149</v>
      </c>
      <c r="I119" s="67">
        <v>8.7321795323908578E-4</v>
      </c>
      <c r="J119" s="1"/>
      <c r="L119">
        <f t="shared" si="6"/>
        <v>2.4382764383104476E-2</v>
      </c>
      <c r="M119">
        <f t="shared" si="7"/>
        <v>-2.4431627638381239E-4</v>
      </c>
    </row>
    <row r="120" spans="2:13" x14ac:dyDescent="0.25">
      <c r="B120" s="48" t="s">
        <v>150</v>
      </c>
      <c r="C120" s="53">
        <v>0.19345238095238096</v>
      </c>
      <c r="D120" s="55">
        <v>0.14132110715954016</v>
      </c>
      <c r="E120" s="51">
        <v>7876</v>
      </c>
      <c r="F120" s="52">
        <v>6868</v>
      </c>
      <c r="H120" s="48" t="s">
        <v>150</v>
      </c>
      <c r="I120" s="67">
        <v>6.7700237092291349E-4</v>
      </c>
      <c r="J120" s="1"/>
      <c r="L120">
        <f t="shared" si="6"/>
        <v>3.8637869553416371E-3</v>
      </c>
      <c r="M120">
        <f t="shared" si="7"/>
        <v>-9.2673856862437792E-4</v>
      </c>
    </row>
    <row r="121" spans="2:13" x14ac:dyDescent="0.25">
      <c r="B121" s="48" t="s">
        <v>151</v>
      </c>
      <c r="C121" s="53">
        <v>0.49503968253968256</v>
      </c>
      <c r="D121" s="55">
        <v>0.17887663512065718</v>
      </c>
      <c r="E121" s="51">
        <v>7876</v>
      </c>
      <c r="F121" s="52">
        <v>6868</v>
      </c>
      <c r="H121" s="48" t="s">
        <v>151</v>
      </c>
      <c r="I121" s="67">
        <v>-6.0285689720178228E-3</v>
      </c>
      <c r="J121" s="1"/>
      <c r="L121">
        <f t="shared" si="6"/>
        <v>-1.7018366316473649E-2</v>
      </c>
      <c r="M121">
        <f t="shared" si="7"/>
        <v>1.6684017272927999E-2</v>
      </c>
    </row>
    <row r="122" spans="2:13" x14ac:dyDescent="0.25">
      <c r="B122" s="48" t="s">
        <v>152</v>
      </c>
      <c r="C122" s="53">
        <v>0.24603174603174602</v>
      </c>
      <c r="D122" s="55">
        <v>0.15409093459697273</v>
      </c>
      <c r="E122" s="51">
        <v>7876</v>
      </c>
      <c r="F122" s="52">
        <v>6868</v>
      </c>
      <c r="H122" s="48" t="s">
        <v>152</v>
      </c>
      <c r="I122" s="67">
        <v>4.5985251970759224E-3</v>
      </c>
      <c r="J122" s="1"/>
      <c r="L122">
        <f t="shared" si="6"/>
        <v>2.2500622912935916E-2</v>
      </c>
      <c r="M122">
        <f t="shared" si="7"/>
        <v>-7.342308529484351E-3</v>
      </c>
    </row>
    <row r="123" spans="2:13" x14ac:dyDescent="0.25">
      <c r="B123" s="48" t="s">
        <v>153</v>
      </c>
      <c r="C123" s="53">
        <v>6.1507936507936505E-2</v>
      </c>
      <c r="D123" s="55">
        <v>8.5957913612258338E-2</v>
      </c>
      <c r="E123" s="51">
        <v>7876</v>
      </c>
      <c r="F123" s="52">
        <v>6868</v>
      </c>
      <c r="H123" s="48" t="s">
        <v>153</v>
      </c>
      <c r="I123" s="67">
        <v>3.0072433942163576E-3</v>
      </c>
      <c r="J123" s="1"/>
      <c r="L123">
        <f t="shared" si="6"/>
        <v>3.2833208018423862E-2</v>
      </c>
      <c r="M123">
        <f t="shared" si="7"/>
        <v>-2.1518592993047354E-3</v>
      </c>
    </row>
    <row r="124" spans="2:13" x14ac:dyDescent="0.25">
      <c r="B124" s="48" t="s">
        <v>154</v>
      </c>
      <c r="C124" s="53">
        <v>0.90873015873015872</v>
      </c>
      <c r="D124" s="55">
        <v>0.1030353150142498</v>
      </c>
      <c r="E124" s="51">
        <v>7876</v>
      </c>
      <c r="F124" s="52">
        <v>6868</v>
      </c>
      <c r="H124" s="48" t="s">
        <v>154</v>
      </c>
      <c r="I124" s="67">
        <v>-2.6456616500952473E-3</v>
      </c>
      <c r="J124" s="1"/>
      <c r="L124">
        <f t="shared" si="6"/>
        <v>-2.3435568554772152E-3</v>
      </c>
      <c r="M124">
        <f t="shared" si="7"/>
        <v>2.3333674778447052E-2</v>
      </c>
    </row>
    <row r="125" spans="2:13" x14ac:dyDescent="0.25">
      <c r="B125" s="48" t="s">
        <v>155</v>
      </c>
      <c r="C125" s="53">
        <v>6.7460317460317457E-2</v>
      </c>
      <c r="D125" s="55">
        <v>8.9735200159381259E-2</v>
      </c>
      <c r="E125" s="51">
        <v>7876</v>
      </c>
      <c r="F125" s="52">
        <v>6868</v>
      </c>
      <c r="H125" s="48" t="s">
        <v>155</v>
      </c>
      <c r="I125" s="67">
        <v>3.7017002223891553E-4</v>
      </c>
      <c r="J125" s="1"/>
      <c r="L125">
        <f t="shared" si="6"/>
        <v>3.8468542379274692E-3</v>
      </c>
      <c r="M125">
        <f t="shared" si="7"/>
        <v>-2.7828307253092332E-4</v>
      </c>
    </row>
    <row r="126" spans="2:13" x14ac:dyDescent="0.25">
      <c r="B126" s="48" t="s">
        <v>156</v>
      </c>
      <c r="C126" s="53">
        <v>2.0833333333333336E-2</v>
      </c>
      <c r="D126" s="55">
        <v>5.1099032389186318E-2</v>
      </c>
      <c r="E126" s="51">
        <v>7876</v>
      </c>
      <c r="F126" s="52">
        <v>6868</v>
      </c>
      <c r="H126" s="48" t="s">
        <v>156</v>
      </c>
      <c r="I126" s="67">
        <v>3.96905814802206E-3</v>
      </c>
      <c r="J126" s="1"/>
      <c r="L126">
        <f t="shared" si="6"/>
        <v>7.6055636572628635E-2</v>
      </c>
      <c r="M126">
        <f t="shared" si="7"/>
        <v>-1.6182050334601838E-3</v>
      </c>
    </row>
    <row r="127" spans="2:13" ht="15.75" thickBot="1" x14ac:dyDescent="0.3">
      <c r="B127" s="57" t="s">
        <v>157</v>
      </c>
      <c r="C127" s="58">
        <v>2.976190476190476E-3</v>
      </c>
      <c r="D127" s="59">
        <v>1.9488935171124881E-2</v>
      </c>
      <c r="E127" s="60">
        <v>7876</v>
      </c>
      <c r="F127" s="61">
        <v>6868</v>
      </c>
      <c r="H127" s="57" t="s">
        <v>157</v>
      </c>
      <c r="I127" s="68">
        <v>1.87615533217499E-3</v>
      </c>
      <c r="J127" s="1"/>
      <c r="L127">
        <f t="shared" si="6"/>
        <v>9.5981207804261448E-2</v>
      </c>
      <c r="M127">
        <f t="shared" si="7"/>
        <v>-2.8651106807242219E-4</v>
      </c>
    </row>
    <row r="128" spans="2:13" ht="15.75" thickTop="1" x14ac:dyDescent="0.25">
      <c r="B128" s="142" t="s">
        <v>29</v>
      </c>
      <c r="C128" s="142"/>
      <c r="D128" s="142"/>
      <c r="E128" s="142"/>
      <c r="F128" s="142"/>
      <c r="H128" s="142" t="s">
        <v>128</v>
      </c>
      <c r="I128" s="142"/>
      <c r="J128" s="1"/>
    </row>
  </sheetData>
  <mergeCells count="7">
    <mergeCell ref="L5:M5"/>
    <mergeCell ref="B5:F5"/>
    <mergeCell ref="B6"/>
    <mergeCell ref="B128:F128"/>
    <mergeCell ref="H4:I4"/>
    <mergeCell ref="H5:H6"/>
    <mergeCell ref="H128:I128"/>
  </mergeCells>
  <pageMargins left="0.45" right="0.45" top="0.5" bottom="0.5" header="0" footer="0"/>
  <pageSetup scale="74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M126"/>
  <sheetViews>
    <sheetView tabSelected="1" topLeftCell="A39" workbookViewId="0">
      <selection activeCell="K123" sqref="K123"/>
    </sheetView>
  </sheetViews>
  <sheetFormatPr defaultRowHeight="15" x14ac:dyDescent="0.25"/>
  <cols>
    <col min="2" max="2" width="30.7109375" customWidth="1"/>
    <col min="3" max="3" width="7.42578125" style="12" bestFit="1" customWidth="1"/>
    <col min="4" max="4" width="14" style="12" bestFit="1" customWidth="1"/>
    <col min="8" max="8" width="27.7109375" customWidth="1"/>
    <col min="9" max="9" width="10.28515625" style="12" bestFit="1" customWidth="1"/>
    <col min="12" max="12" width="12.7109375" bestFit="1" customWidth="1"/>
    <col min="13" max="13" width="15.28515625" bestFit="1" customWidth="1"/>
  </cols>
  <sheetData>
    <row r="4" spans="1:13" ht="26.25" customHeight="1" thickBot="1" x14ac:dyDescent="0.35">
      <c r="A4" t="s">
        <v>160</v>
      </c>
      <c r="H4" s="148" t="s">
        <v>5</v>
      </c>
      <c r="I4" s="148"/>
      <c r="J4" s="94"/>
    </row>
    <row r="5" spans="1:13" ht="15.75" customHeight="1" thickTop="1" thickBot="1" x14ac:dyDescent="0.3">
      <c r="B5" s="148" t="s">
        <v>0</v>
      </c>
      <c r="C5" s="148"/>
      <c r="D5" s="148"/>
      <c r="E5" s="148"/>
      <c r="F5" s="148"/>
      <c r="H5" s="145" t="s">
        <v>31</v>
      </c>
      <c r="I5" s="95" t="s">
        <v>4</v>
      </c>
      <c r="J5" s="94"/>
      <c r="L5" s="138" t="s">
        <v>6</v>
      </c>
      <c r="M5" s="138"/>
    </row>
    <row r="6" spans="1:13" ht="15.75" customHeight="1" thickTop="1" thickBot="1" x14ac:dyDescent="0.3">
      <c r="B6" s="149" t="s">
        <v>31</v>
      </c>
      <c r="C6" s="71" t="s">
        <v>1</v>
      </c>
      <c r="D6" s="72" t="s">
        <v>158</v>
      </c>
      <c r="E6" s="72" t="s">
        <v>159</v>
      </c>
      <c r="F6" s="73" t="s">
        <v>2</v>
      </c>
      <c r="H6" s="146"/>
      <c r="I6" s="172" t="s">
        <v>127</v>
      </c>
      <c r="J6" s="94"/>
      <c r="L6" s="2" t="s">
        <v>7</v>
      </c>
      <c r="M6" s="2" t="s">
        <v>8</v>
      </c>
    </row>
    <row r="7" spans="1:13" ht="15" customHeight="1" thickTop="1" x14ac:dyDescent="0.25">
      <c r="B7" s="74" t="s">
        <v>32</v>
      </c>
      <c r="C7" s="92">
        <v>1.9509476031215162E-3</v>
      </c>
      <c r="D7" s="93">
        <v>4.4132575716969186E-2</v>
      </c>
      <c r="E7" s="75">
        <v>3588</v>
      </c>
      <c r="F7" s="76">
        <v>0</v>
      </c>
      <c r="H7" s="169" t="s">
        <v>32</v>
      </c>
      <c r="I7" s="173">
        <v>6.6979817130469492E-3</v>
      </c>
      <c r="J7" s="94"/>
      <c r="L7">
        <f>((1-C7)/D7)*I7</f>
        <v>0.15147346813722787</v>
      </c>
      <c r="M7">
        <f>((0-C7)/D7)*I7</f>
        <v>-2.9609446438441639E-4</v>
      </c>
    </row>
    <row r="8" spans="1:13" ht="15" customHeight="1" x14ac:dyDescent="0.25">
      <c r="B8" s="77" t="s">
        <v>33</v>
      </c>
      <c r="C8" s="82">
        <v>8.6399108138238576E-2</v>
      </c>
      <c r="D8" s="83">
        <v>0.2809916509633546</v>
      </c>
      <c r="E8" s="80">
        <v>3588</v>
      </c>
      <c r="F8" s="81">
        <v>0</v>
      </c>
      <c r="H8" s="170" t="s">
        <v>33</v>
      </c>
      <c r="I8" s="174">
        <v>6.2533757405184272E-3</v>
      </c>
      <c r="J8" s="94"/>
      <c r="L8">
        <f t="shared" ref="L8:L18" si="0">((1-C8)/D8)*I8</f>
        <v>2.0331884004729406E-2</v>
      </c>
      <c r="M8">
        <f t="shared" ref="M8:M71" si="1">((0-C8)/D8)*I8</f>
        <v>-1.9227834171647699E-3</v>
      </c>
    </row>
    <row r="9" spans="1:13" ht="15" customHeight="1" x14ac:dyDescent="0.25">
      <c r="B9" s="77" t="s">
        <v>34</v>
      </c>
      <c r="C9" s="82">
        <v>0.30128205128205127</v>
      </c>
      <c r="D9" s="83">
        <v>0.45887892096982247</v>
      </c>
      <c r="E9" s="80">
        <v>3588</v>
      </c>
      <c r="F9" s="81">
        <v>0</v>
      </c>
      <c r="H9" s="170" t="s">
        <v>34</v>
      </c>
      <c r="I9" s="174">
        <v>1.8759491445973407E-2</v>
      </c>
      <c r="J9" s="94"/>
      <c r="L9">
        <f t="shared" si="0"/>
        <v>2.8564383289648745E-2</v>
      </c>
      <c r="M9">
        <f t="shared" si="1"/>
        <v>-1.2316752427646706E-2</v>
      </c>
    </row>
    <row r="10" spans="1:13" ht="15" customHeight="1" x14ac:dyDescent="0.25">
      <c r="B10" s="77" t="s">
        <v>35</v>
      </c>
      <c r="C10" s="82">
        <v>0.87848383500557414</v>
      </c>
      <c r="D10" s="83">
        <v>0.91923941482822769</v>
      </c>
      <c r="E10" s="80">
        <v>3588</v>
      </c>
      <c r="F10" s="81">
        <v>0</v>
      </c>
      <c r="H10" s="170" t="s">
        <v>35</v>
      </c>
      <c r="I10" s="174">
        <v>-2.9592987275687054E-2</v>
      </c>
      <c r="J10" s="94"/>
    </row>
    <row r="11" spans="1:13" ht="15" customHeight="1" x14ac:dyDescent="0.25">
      <c r="B11" s="77" t="s">
        <v>36</v>
      </c>
      <c r="C11" s="82">
        <v>7.6365663322185057E-2</v>
      </c>
      <c r="D11" s="83">
        <v>0.26561930005020556</v>
      </c>
      <c r="E11" s="80">
        <v>3588</v>
      </c>
      <c r="F11" s="81">
        <v>0</v>
      </c>
      <c r="H11" s="170" t="s">
        <v>36</v>
      </c>
      <c r="I11" s="174">
        <v>-1.1237167117672724E-3</v>
      </c>
      <c r="J11" s="94"/>
      <c r="L11">
        <f t="shared" si="0"/>
        <v>-3.9074846575183446E-3</v>
      </c>
      <c r="M11">
        <f t="shared" si="1"/>
        <v>3.2306903927580759E-4</v>
      </c>
    </row>
    <row r="12" spans="1:13" ht="15" customHeight="1" x14ac:dyDescent="0.25">
      <c r="B12" s="77" t="s">
        <v>37</v>
      </c>
      <c r="C12" s="82">
        <v>0.17168338907469341</v>
      </c>
      <c r="D12" s="83">
        <v>0.37715759097920332</v>
      </c>
      <c r="E12" s="80">
        <v>3588</v>
      </c>
      <c r="F12" s="81">
        <v>0</v>
      </c>
      <c r="H12" s="170" t="s">
        <v>37</v>
      </c>
      <c r="I12" s="174">
        <v>-4.4528391386889785E-2</v>
      </c>
      <c r="J12" s="94"/>
      <c r="L12">
        <f t="shared" si="0"/>
        <v>-9.7793620294859565E-2</v>
      </c>
      <c r="M12">
        <f t="shared" si="1"/>
        <v>2.0269471770401577E-2</v>
      </c>
    </row>
    <row r="13" spans="1:13" ht="15" customHeight="1" x14ac:dyDescent="0.25">
      <c r="B13" s="77" t="s">
        <v>38</v>
      </c>
      <c r="C13" s="82">
        <v>3.3444816053511711E-2</v>
      </c>
      <c r="D13" s="83">
        <v>0.17982011120274591</v>
      </c>
      <c r="E13" s="80">
        <v>3588</v>
      </c>
      <c r="F13" s="81">
        <v>0</v>
      </c>
      <c r="H13" s="170" t="s">
        <v>38</v>
      </c>
      <c r="I13" s="174">
        <v>-1.4161756910047226E-2</v>
      </c>
      <c r="J13" s="94"/>
      <c r="L13">
        <f t="shared" si="0"/>
        <v>-7.6121182795637857E-2</v>
      </c>
      <c r="M13">
        <f t="shared" si="1"/>
        <v>2.6339509617867777E-3</v>
      </c>
    </row>
    <row r="14" spans="1:13" ht="15" customHeight="1" x14ac:dyDescent="0.25">
      <c r="B14" s="77" t="s">
        <v>39</v>
      </c>
      <c r="C14" s="82">
        <v>4.0412486064659976E-2</v>
      </c>
      <c r="D14" s="83">
        <v>0.19695209597064375</v>
      </c>
      <c r="E14" s="80">
        <v>3588</v>
      </c>
      <c r="F14" s="81">
        <v>0</v>
      </c>
      <c r="H14" s="170" t="s">
        <v>39</v>
      </c>
      <c r="I14" s="174">
        <v>-1.9342056219413664E-2</v>
      </c>
      <c r="J14" s="94"/>
      <c r="L14">
        <f t="shared" si="0"/>
        <v>-9.4238121968253721E-2</v>
      </c>
      <c r="M14">
        <f t="shared" si="1"/>
        <v>3.9687852702285182E-3</v>
      </c>
    </row>
    <row r="15" spans="1:13" ht="15" customHeight="1" x14ac:dyDescent="0.25">
      <c r="B15" s="77" t="s">
        <v>40</v>
      </c>
      <c r="C15" s="82">
        <v>0.10367892976588629</v>
      </c>
      <c r="D15" s="83">
        <v>0.30488607154659569</v>
      </c>
      <c r="E15" s="80">
        <v>3588</v>
      </c>
      <c r="F15" s="81">
        <v>0</v>
      </c>
      <c r="H15" s="170" t="s">
        <v>40</v>
      </c>
      <c r="I15" s="174">
        <v>-6.8756655060437256E-3</v>
      </c>
      <c r="J15" s="94"/>
      <c r="L15">
        <f t="shared" si="0"/>
        <v>-2.0213464766320199E-2</v>
      </c>
      <c r="M15">
        <f t="shared" si="1"/>
        <v>2.3381246558056945E-3</v>
      </c>
    </row>
    <row r="16" spans="1:13" ht="15" customHeight="1" x14ac:dyDescent="0.25">
      <c r="B16" s="77" t="s">
        <v>41</v>
      </c>
      <c r="C16" s="82">
        <v>3.9018952062430329E-3</v>
      </c>
      <c r="D16" s="83">
        <v>6.2351856135246395E-2</v>
      </c>
      <c r="E16" s="80">
        <v>3588</v>
      </c>
      <c r="F16" s="81">
        <v>0</v>
      </c>
      <c r="H16" s="170" t="s">
        <v>41</v>
      </c>
      <c r="I16" s="174">
        <v>-4.111758136514483E-3</v>
      </c>
      <c r="J16" s="94"/>
      <c r="L16">
        <f t="shared" si="0"/>
        <v>-6.5687130119565951E-2</v>
      </c>
      <c r="M16">
        <f t="shared" si="1"/>
        <v>2.5730828810126565E-4</v>
      </c>
    </row>
    <row r="17" spans="2:13" ht="15" customHeight="1" x14ac:dyDescent="0.25">
      <c r="B17" s="77" t="s">
        <v>42</v>
      </c>
      <c r="C17" s="82">
        <v>4.0133779264214048E-2</v>
      </c>
      <c r="D17" s="83">
        <v>0.19630027676475495</v>
      </c>
      <c r="E17" s="80">
        <v>3588</v>
      </c>
      <c r="F17" s="81">
        <v>0</v>
      </c>
      <c r="H17" s="170" t="s">
        <v>42</v>
      </c>
      <c r="I17" s="174">
        <v>2.1035972343563811E-3</v>
      </c>
      <c r="J17" s="94"/>
      <c r="L17">
        <f t="shared" si="0"/>
        <v>1.0286138973261227E-2</v>
      </c>
      <c r="M17">
        <f t="shared" si="1"/>
        <v>-4.3008246578095719E-4</v>
      </c>
    </row>
    <row r="18" spans="2:13" ht="15" customHeight="1" x14ac:dyDescent="0.25">
      <c r="B18" s="77" t="s">
        <v>43</v>
      </c>
      <c r="C18" s="82">
        <v>0.52536231884057971</v>
      </c>
      <c r="D18" s="83">
        <v>0.49942594003573737</v>
      </c>
      <c r="E18" s="80">
        <v>3588</v>
      </c>
      <c r="F18" s="81">
        <v>0</v>
      </c>
      <c r="H18" s="170" t="s">
        <v>43</v>
      </c>
      <c r="I18" s="174">
        <v>5.1279483097484299E-2</v>
      </c>
      <c r="J18" s="94"/>
      <c r="L18">
        <f t="shared" si="0"/>
        <v>4.8734302721044079E-2</v>
      </c>
      <c r="M18">
        <f t="shared" si="1"/>
        <v>-5.3942548813369399E-2</v>
      </c>
    </row>
    <row r="19" spans="2:13" ht="15" customHeight="1" x14ac:dyDescent="0.25">
      <c r="B19" s="77" t="s">
        <v>44</v>
      </c>
      <c r="C19" s="82">
        <v>5.016722408026756E-3</v>
      </c>
      <c r="D19" s="83">
        <v>7.0660784544494468E-2</v>
      </c>
      <c r="E19" s="80">
        <v>3588</v>
      </c>
      <c r="F19" s="81">
        <v>0</v>
      </c>
      <c r="H19" s="170" t="s">
        <v>44</v>
      </c>
      <c r="I19" s="174">
        <v>-3.1395276286194217E-3</v>
      </c>
      <c r="J19" s="94"/>
      <c r="L19">
        <f>((1-C19)/D19)*I19</f>
        <v>-4.420807821695346E-2</v>
      </c>
      <c r="M19">
        <f t="shared" si="1"/>
        <v>2.2289787336279057E-4</v>
      </c>
    </row>
    <row r="20" spans="2:13" ht="15" customHeight="1" x14ac:dyDescent="0.25">
      <c r="B20" s="77" t="s">
        <v>45</v>
      </c>
      <c r="C20" s="82">
        <v>0.38043478260869568</v>
      </c>
      <c r="D20" s="83">
        <v>0.48556139617573529</v>
      </c>
      <c r="E20" s="80">
        <v>3588</v>
      </c>
      <c r="F20" s="81">
        <v>0</v>
      </c>
      <c r="H20" s="170" t="s">
        <v>45</v>
      </c>
      <c r="I20" s="174">
        <v>6.7057813304251576E-2</v>
      </c>
      <c r="J20" s="94"/>
      <c r="L20">
        <f t="shared" ref="L20:L83" si="2">((1-C20)/D20)*I20</f>
        <v>8.5564233493136826E-2</v>
      </c>
      <c r="M20">
        <f t="shared" si="1"/>
        <v>-5.2539441618592787E-2</v>
      </c>
    </row>
    <row r="21" spans="2:13" ht="15" customHeight="1" x14ac:dyDescent="0.25">
      <c r="B21" s="77" t="s">
        <v>46</v>
      </c>
      <c r="C21" s="82">
        <v>2.3968784838350059E-2</v>
      </c>
      <c r="D21" s="83">
        <v>0.15297321384796972</v>
      </c>
      <c r="E21" s="80">
        <v>3588</v>
      </c>
      <c r="F21" s="81">
        <v>0</v>
      </c>
      <c r="H21" s="170" t="s">
        <v>46</v>
      </c>
      <c r="I21" s="174">
        <v>-5.485373859080195E-3</v>
      </c>
      <c r="J21" s="94"/>
      <c r="L21">
        <f t="shared" si="2"/>
        <v>-3.4998912414920473E-2</v>
      </c>
      <c r="M21">
        <f t="shared" si="1"/>
        <v>8.594821438272876E-4</v>
      </c>
    </row>
    <row r="22" spans="2:13" ht="15" customHeight="1" x14ac:dyDescent="0.25">
      <c r="B22" s="77" t="s">
        <v>47</v>
      </c>
      <c r="C22" s="82">
        <v>0.33528428093645485</v>
      </c>
      <c r="D22" s="83">
        <v>0.4721555508953254</v>
      </c>
      <c r="E22" s="80">
        <v>3588</v>
      </c>
      <c r="F22" s="81">
        <v>0</v>
      </c>
      <c r="H22" s="170" t="s">
        <v>47</v>
      </c>
      <c r="I22" s="174">
        <v>-2.012561515773352E-2</v>
      </c>
      <c r="J22" s="94"/>
      <c r="L22">
        <f t="shared" si="2"/>
        <v>-2.8333486127191197E-2</v>
      </c>
      <c r="M22">
        <f t="shared" si="1"/>
        <v>1.4291481681765623E-2</v>
      </c>
    </row>
    <row r="23" spans="2:13" ht="15" customHeight="1" x14ac:dyDescent="0.25">
      <c r="B23" s="77" t="s">
        <v>48</v>
      </c>
      <c r="C23" s="82">
        <v>4.5707915273132664E-2</v>
      </c>
      <c r="D23" s="83">
        <v>0.20888001812633974</v>
      </c>
      <c r="E23" s="80">
        <v>3588</v>
      </c>
      <c r="F23" s="81">
        <v>0</v>
      </c>
      <c r="H23" s="170" t="s">
        <v>48</v>
      </c>
      <c r="I23" s="174">
        <v>-1.0715109487515485E-2</v>
      </c>
      <c r="J23" s="94"/>
      <c r="L23">
        <f t="shared" si="2"/>
        <v>-4.8953194578588426E-2</v>
      </c>
      <c r="M23">
        <f t="shared" si="1"/>
        <v>2.3447207683669692E-3</v>
      </c>
    </row>
    <row r="24" spans="2:13" ht="15" customHeight="1" x14ac:dyDescent="0.25">
      <c r="B24" s="77" t="s">
        <v>49</v>
      </c>
      <c r="C24" s="82">
        <v>0.11622073578595318</v>
      </c>
      <c r="D24" s="83">
        <v>0.32053410315352771</v>
      </c>
      <c r="E24" s="80">
        <v>3588</v>
      </c>
      <c r="F24" s="81">
        <v>0</v>
      </c>
      <c r="H24" s="170" t="s">
        <v>49</v>
      </c>
      <c r="I24" s="174">
        <v>-2.8462054768617292E-2</v>
      </c>
      <c r="J24" s="94"/>
      <c r="L24">
        <f t="shared" si="2"/>
        <v>-7.8475811384663433E-2</v>
      </c>
      <c r="M24">
        <f t="shared" si="1"/>
        <v>1.0319903294671919E-2</v>
      </c>
    </row>
    <row r="25" spans="2:13" ht="15" customHeight="1" x14ac:dyDescent="0.25">
      <c r="B25" s="77" t="s">
        <v>50</v>
      </c>
      <c r="C25" s="82">
        <v>1.0312151616499442E-2</v>
      </c>
      <c r="D25" s="83">
        <v>0.1010378957000358</v>
      </c>
      <c r="E25" s="80">
        <v>3588</v>
      </c>
      <c r="F25" s="81">
        <v>0</v>
      </c>
      <c r="H25" s="170" t="s">
        <v>50</v>
      </c>
      <c r="I25" s="174">
        <v>-1.2139119416568107E-2</v>
      </c>
      <c r="J25" s="94"/>
      <c r="L25">
        <f t="shared" si="2"/>
        <v>-0.11890527700934103</v>
      </c>
      <c r="M25">
        <f t="shared" si="1"/>
        <v>1.2389454377205345E-3</v>
      </c>
    </row>
    <row r="26" spans="2:13" ht="15" customHeight="1" x14ac:dyDescent="0.25">
      <c r="B26" s="77" t="s">
        <v>51</v>
      </c>
      <c r="C26" s="82">
        <v>8.7513935340022303E-2</v>
      </c>
      <c r="D26" s="83">
        <v>0.28262609374622599</v>
      </c>
      <c r="E26" s="80">
        <v>3588</v>
      </c>
      <c r="F26" s="81">
        <v>0</v>
      </c>
      <c r="H26" s="170" t="s">
        <v>51</v>
      </c>
      <c r="I26" s="174">
        <v>-3.3973197681038757E-2</v>
      </c>
      <c r="J26" s="94"/>
      <c r="L26">
        <f t="shared" si="2"/>
        <v>-0.10968580092863592</v>
      </c>
      <c r="M26">
        <f t="shared" si="1"/>
        <v>1.0519652257663922E-2</v>
      </c>
    </row>
    <row r="27" spans="2:13" ht="15" customHeight="1" x14ac:dyDescent="0.25">
      <c r="B27" s="77" t="s">
        <v>53</v>
      </c>
      <c r="C27" s="82">
        <v>9.2809364548494977E-2</v>
      </c>
      <c r="D27" s="83">
        <v>0.29020554591664477</v>
      </c>
      <c r="E27" s="80">
        <v>3588</v>
      </c>
      <c r="F27" s="81">
        <v>0</v>
      </c>
      <c r="H27" s="170" t="s">
        <v>53</v>
      </c>
      <c r="I27" s="174">
        <v>-3.9329792348863003E-2</v>
      </c>
      <c r="J27" s="94"/>
      <c r="L27">
        <f t="shared" si="2"/>
        <v>-0.12294602847937636</v>
      </c>
      <c r="M27">
        <f t="shared" si="1"/>
        <v>1.2577888627844033E-2</v>
      </c>
    </row>
    <row r="28" spans="2:13" ht="15" customHeight="1" x14ac:dyDescent="0.25">
      <c r="B28" s="77" t="s">
        <v>54</v>
      </c>
      <c r="C28" s="82">
        <v>9.1973244147157199E-3</v>
      </c>
      <c r="D28" s="83">
        <v>9.5473944755698134E-2</v>
      </c>
      <c r="E28" s="80">
        <v>3588</v>
      </c>
      <c r="F28" s="81">
        <v>0</v>
      </c>
      <c r="H28" s="170" t="s">
        <v>54</v>
      </c>
      <c r="I28" s="174">
        <v>-2.8556905301145431E-3</v>
      </c>
      <c r="J28" s="94"/>
      <c r="L28">
        <f t="shared" si="2"/>
        <v>-2.9635580944320207E-2</v>
      </c>
      <c r="M28">
        <f t="shared" si="1"/>
        <v>2.750982197363058E-4</v>
      </c>
    </row>
    <row r="29" spans="2:13" ht="15" customHeight="1" x14ac:dyDescent="0.25">
      <c r="B29" s="77" t="s">
        <v>55</v>
      </c>
      <c r="C29" s="82">
        <v>0.84420289855072461</v>
      </c>
      <c r="D29" s="83">
        <v>0.36271342900897741</v>
      </c>
      <c r="E29" s="80">
        <v>3588</v>
      </c>
      <c r="F29" s="81">
        <v>0</v>
      </c>
      <c r="H29" s="170" t="s">
        <v>55</v>
      </c>
      <c r="I29" s="174">
        <v>1.0473129607040971E-2</v>
      </c>
      <c r="J29" s="94"/>
      <c r="L29">
        <f t="shared" si="2"/>
        <v>4.4985465256627884E-3</v>
      </c>
      <c r="M29">
        <f t="shared" si="1"/>
        <v>-2.4375845127428596E-2</v>
      </c>
    </row>
    <row r="30" spans="2:13" ht="15" customHeight="1" x14ac:dyDescent="0.25">
      <c r="B30" s="77" t="s">
        <v>56</v>
      </c>
      <c r="C30" s="82">
        <v>5.3790412486064657E-2</v>
      </c>
      <c r="D30" s="83">
        <v>0.22563508881917699</v>
      </c>
      <c r="E30" s="80">
        <v>3588</v>
      </c>
      <c r="F30" s="81">
        <v>0</v>
      </c>
      <c r="H30" s="170" t="s">
        <v>56</v>
      </c>
      <c r="I30" s="174">
        <v>3.4957431436548919E-2</v>
      </c>
      <c r="J30" s="94"/>
      <c r="L30">
        <f t="shared" si="2"/>
        <v>0.14659535869720797</v>
      </c>
      <c r="M30">
        <f t="shared" si="1"/>
        <v>-8.333697858191793E-3</v>
      </c>
    </row>
    <row r="31" spans="2:13" ht="15" customHeight="1" x14ac:dyDescent="0.25">
      <c r="B31" s="77" t="s">
        <v>58</v>
      </c>
      <c r="C31" s="82">
        <v>0.53065774804905241</v>
      </c>
      <c r="D31" s="83">
        <v>0.49912877755204821</v>
      </c>
      <c r="E31" s="80">
        <v>3588</v>
      </c>
      <c r="F31" s="81">
        <v>0</v>
      </c>
      <c r="H31" s="170" t="s">
        <v>58</v>
      </c>
      <c r="I31" s="174">
        <v>5.0651930804095344E-2</v>
      </c>
      <c r="J31" s="94"/>
      <c r="L31">
        <f t="shared" si="2"/>
        <v>4.7629173749210774E-2</v>
      </c>
      <c r="M31">
        <f t="shared" si="1"/>
        <v>-5.3851512362528109E-2</v>
      </c>
    </row>
    <row r="32" spans="2:13" ht="15" customHeight="1" x14ac:dyDescent="0.25">
      <c r="B32" s="77" t="s">
        <v>59</v>
      </c>
      <c r="C32" s="82">
        <v>0.33528428093645485</v>
      </c>
      <c r="D32" s="83">
        <v>0.47215555089533462</v>
      </c>
      <c r="E32" s="80">
        <v>3588</v>
      </c>
      <c r="F32" s="81">
        <v>0</v>
      </c>
      <c r="H32" s="170" t="s">
        <v>59</v>
      </c>
      <c r="I32" s="174">
        <v>-3.3063317621294525E-2</v>
      </c>
      <c r="J32" s="94"/>
      <c r="L32">
        <f t="shared" si="2"/>
        <v>-4.6547598361577014E-2</v>
      </c>
      <c r="M32">
        <f t="shared" si="1"/>
        <v>2.347872571445583E-2</v>
      </c>
    </row>
    <row r="33" spans="2:13" ht="15" customHeight="1" x14ac:dyDescent="0.25">
      <c r="B33" s="77" t="s">
        <v>60</v>
      </c>
      <c r="C33" s="82">
        <v>9.7268673355629887E-2</v>
      </c>
      <c r="D33" s="83">
        <v>0.29636456924407645</v>
      </c>
      <c r="E33" s="80">
        <v>3588</v>
      </c>
      <c r="F33" s="81">
        <v>0</v>
      </c>
      <c r="H33" s="170" t="s">
        <v>60</v>
      </c>
      <c r="I33" s="174">
        <v>-2.2630472443550299E-2</v>
      </c>
      <c r="J33" s="94"/>
      <c r="L33">
        <f t="shared" si="2"/>
        <v>-6.8932789313050954E-2</v>
      </c>
      <c r="M33">
        <f t="shared" si="1"/>
        <v>7.4274601637094109E-3</v>
      </c>
    </row>
    <row r="34" spans="2:13" ht="15" customHeight="1" x14ac:dyDescent="0.25">
      <c r="B34" s="77" t="s">
        <v>61</v>
      </c>
      <c r="C34" s="82">
        <v>3.0657748049052395E-3</v>
      </c>
      <c r="D34" s="83">
        <v>5.5292204694304938E-2</v>
      </c>
      <c r="E34" s="80">
        <v>3588</v>
      </c>
      <c r="F34" s="81">
        <v>0</v>
      </c>
      <c r="H34" s="170" t="s">
        <v>61</v>
      </c>
      <c r="I34" s="174">
        <v>-7.1770484543886102E-3</v>
      </c>
      <c r="J34" s="94"/>
      <c r="L34">
        <f t="shared" si="2"/>
        <v>-0.12940423120441291</v>
      </c>
      <c r="M34">
        <f t="shared" si="1"/>
        <v>3.9794423909660104E-4</v>
      </c>
    </row>
    <row r="35" spans="2:13" ht="15" customHeight="1" x14ac:dyDescent="0.25">
      <c r="B35" s="77" t="s">
        <v>62</v>
      </c>
      <c r="C35" s="82">
        <v>1.3935340022296545E-3</v>
      </c>
      <c r="D35" s="83">
        <v>3.7309248444744265E-2</v>
      </c>
      <c r="E35" s="80">
        <v>3588</v>
      </c>
      <c r="F35" s="81">
        <v>0</v>
      </c>
      <c r="H35" s="170" t="s">
        <v>62</v>
      </c>
      <c r="I35" s="174">
        <v>-8.1879001436258245E-3</v>
      </c>
      <c r="J35" s="94"/>
      <c r="L35">
        <f t="shared" si="2"/>
        <v>-0.21915450906169726</v>
      </c>
      <c r="M35">
        <f t="shared" si="1"/>
        <v>3.0582543826639303E-4</v>
      </c>
    </row>
    <row r="36" spans="2:13" ht="15" customHeight="1" x14ac:dyDescent="0.25">
      <c r="B36" s="77" t="s">
        <v>63</v>
      </c>
      <c r="C36" s="82">
        <v>4.459308807134894E-3</v>
      </c>
      <c r="D36" s="83">
        <v>6.6638284900805297E-2</v>
      </c>
      <c r="E36" s="80">
        <v>3588</v>
      </c>
      <c r="F36" s="81">
        <v>0</v>
      </c>
      <c r="H36" s="170" t="s">
        <v>63</v>
      </c>
      <c r="I36" s="174">
        <v>-3.5932982523417378E-3</v>
      </c>
      <c r="J36" s="94"/>
      <c r="L36">
        <f t="shared" si="2"/>
        <v>-5.3681973224901799E-2</v>
      </c>
      <c r="M36">
        <f t="shared" si="1"/>
        <v>2.4045676696484569E-4</v>
      </c>
    </row>
    <row r="37" spans="2:13" ht="15" customHeight="1" x14ac:dyDescent="0.25">
      <c r="B37" s="77" t="s">
        <v>64</v>
      </c>
      <c r="C37" s="82">
        <v>2.7870680044593071E-2</v>
      </c>
      <c r="D37" s="83">
        <v>0.16462520645168138</v>
      </c>
      <c r="E37" s="80">
        <v>3588</v>
      </c>
      <c r="F37" s="81">
        <v>0</v>
      </c>
      <c r="H37" s="170" t="s">
        <v>64</v>
      </c>
      <c r="I37" s="174">
        <v>-1.2283457177906432E-2</v>
      </c>
      <c r="J37" s="94"/>
      <c r="L37">
        <f t="shared" si="2"/>
        <v>-7.2535118591115263E-2</v>
      </c>
      <c r="M37">
        <f t="shared" si="1"/>
        <v>2.0795618862131651E-3</v>
      </c>
    </row>
    <row r="38" spans="2:13" ht="15" customHeight="1" x14ac:dyDescent="0.25">
      <c r="B38" s="77" t="s">
        <v>65</v>
      </c>
      <c r="C38" s="82">
        <v>0.16694537346711261</v>
      </c>
      <c r="D38" s="83">
        <v>0.37297907125225183</v>
      </c>
      <c r="E38" s="80">
        <v>3588</v>
      </c>
      <c r="F38" s="81">
        <v>0</v>
      </c>
      <c r="H38" s="170" t="s">
        <v>65</v>
      </c>
      <c r="I38" s="174">
        <v>4.0778147081995765E-2</v>
      </c>
      <c r="J38" s="94"/>
      <c r="L38">
        <f t="shared" si="2"/>
        <v>9.1078633377582693E-2</v>
      </c>
      <c r="M38">
        <f t="shared" si="1"/>
        <v>-1.8252292202466387E-2</v>
      </c>
    </row>
    <row r="39" spans="2:13" ht="15" customHeight="1" x14ac:dyDescent="0.25">
      <c r="B39" s="77" t="s">
        <v>66</v>
      </c>
      <c r="C39" s="82">
        <v>0.81103678929765888</v>
      </c>
      <c r="D39" s="83">
        <v>0.3915339591056336</v>
      </c>
      <c r="E39" s="80">
        <v>3588</v>
      </c>
      <c r="F39" s="81">
        <v>0</v>
      </c>
      <c r="H39" s="170" t="s">
        <v>66</v>
      </c>
      <c r="I39" s="174">
        <v>-3.3692356098725805E-2</v>
      </c>
      <c r="J39" s="94"/>
      <c r="L39">
        <f t="shared" ref="L39" si="3">((1-C39)/D39)*I39</f>
        <v>-1.6260698814184227E-2</v>
      </c>
      <c r="M39">
        <f t="shared" ref="M39" si="4">((0-C39)/D39)*I39</f>
        <v>6.9791494910436735E-2</v>
      </c>
    </row>
    <row r="40" spans="2:13" ht="15" customHeight="1" x14ac:dyDescent="0.25">
      <c r="B40" s="77" t="s">
        <v>67</v>
      </c>
      <c r="C40" s="82">
        <v>5.5741360089186179E-3</v>
      </c>
      <c r="D40" s="83">
        <v>7.4462140294779378E-2</v>
      </c>
      <c r="E40" s="80">
        <v>3588</v>
      </c>
      <c r="F40" s="81">
        <v>0</v>
      </c>
      <c r="H40" s="170" t="s">
        <v>67</v>
      </c>
      <c r="I40" s="174">
        <v>1.406956949636061E-3</v>
      </c>
      <c r="J40" s="94"/>
      <c r="L40">
        <f t="shared" si="2"/>
        <v>1.8789607372300978E-2</v>
      </c>
      <c r="M40">
        <f t="shared" si="1"/>
        <v>-1.0532291127971401E-4</v>
      </c>
    </row>
    <row r="41" spans="2:13" ht="15" customHeight="1" x14ac:dyDescent="0.25">
      <c r="B41" s="77" t="s">
        <v>68</v>
      </c>
      <c r="C41" s="82">
        <v>1.4214046822742474E-2</v>
      </c>
      <c r="D41" s="83">
        <v>0.11838882559690775</v>
      </c>
      <c r="E41" s="80">
        <v>3588</v>
      </c>
      <c r="F41" s="81">
        <v>0</v>
      </c>
      <c r="H41" s="170" t="s">
        <v>68</v>
      </c>
      <c r="I41" s="174">
        <v>-1.8899389315013875E-2</v>
      </c>
      <c r="J41" s="94"/>
      <c r="L41">
        <f t="shared" si="2"/>
        <v>-0.15736918088708243</v>
      </c>
      <c r="M41">
        <f t="shared" si="1"/>
        <v>2.2691060857340127E-3</v>
      </c>
    </row>
    <row r="42" spans="2:13" ht="15" customHeight="1" x14ac:dyDescent="0.25">
      <c r="B42" s="77" t="s">
        <v>69</v>
      </c>
      <c r="C42" s="82">
        <v>1.6722408026755853E-3</v>
      </c>
      <c r="D42" s="83">
        <v>4.0864530201617642E-2</v>
      </c>
      <c r="E42" s="80">
        <v>3588</v>
      </c>
      <c r="F42" s="81">
        <v>0</v>
      </c>
      <c r="H42" s="170" t="s">
        <v>69</v>
      </c>
      <c r="I42" s="174">
        <v>3.0380704507236805E-3</v>
      </c>
      <c r="J42" s="94"/>
      <c r="L42">
        <f t="shared" si="2"/>
        <v>7.422060281594807E-2</v>
      </c>
      <c r="M42">
        <f t="shared" si="1"/>
        <v>-1.2432261778215758E-4</v>
      </c>
    </row>
    <row r="43" spans="2:13" ht="15" customHeight="1" x14ac:dyDescent="0.25">
      <c r="B43" s="77" t="s">
        <v>70</v>
      </c>
      <c r="C43" s="82">
        <v>0.66555183946488294</v>
      </c>
      <c r="D43" s="83">
        <v>0.47186295024421859</v>
      </c>
      <c r="E43" s="80">
        <v>3588</v>
      </c>
      <c r="F43" s="81">
        <v>0</v>
      </c>
      <c r="H43" s="170" t="s">
        <v>70</v>
      </c>
      <c r="I43" s="174">
        <v>6.7703496458543233E-2</v>
      </c>
      <c r="J43" s="94"/>
      <c r="L43">
        <f t="shared" si="2"/>
        <v>4.7987047596418128E-2</v>
      </c>
      <c r="M43">
        <f t="shared" si="1"/>
        <v>-9.5494224716872078E-2</v>
      </c>
    </row>
    <row r="44" spans="2:13" ht="15" customHeight="1" x14ac:dyDescent="0.25">
      <c r="B44" s="77" t="s">
        <v>71</v>
      </c>
      <c r="C44" s="82">
        <v>7.4693422519509473E-2</v>
      </c>
      <c r="D44" s="83">
        <v>0.26293265896726964</v>
      </c>
      <c r="E44" s="80">
        <v>3588</v>
      </c>
      <c r="F44" s="81">
        <v>0</v>
      </c>
      <c r="H44" s="170" t="s">
        <v>71</v>
      </c>
      <c r="I44" s="174">
        <v>-3.2823975173493281E-2</v>
      </c>
      <c r="J44" s="94"/>
      <c r="L44">
        <f t="shared" si="2"/>
        <v>-0.11551337991401993</v>
      </c>
      <c r="M44">
        <f t="shared" si="1"/>
        <v>9.3245740412522121E-3</v>
      </c>
    </row>
    <row r="45" spans="2:13" ht="15" customHeight="1" x14ac:dyDescent="0.25">
      <c r="B45" s="77" t="s">
        <v>72</v>
      </c>
      <c r="C45" s="82">
        <v>0.20680044593088071</v>
      </c>
      <c r="D45" s="83">
        <v>0.40506758897284073</v>
      </c>
      <c r="E45" s="80">
        <v>3588</v>
      </c>
      <c r="F45" s="81">
        <v>0</v>
      </c>
      <c r="H45" s="170" t="s">
        <v>72</v>
      </c>
      <c r="I45" s="174">
        <v>-4.7090047713849524E-2</v>
      </c>
      <c r="J45" s="94"/>
      <c r="L45">
        <f t="shared" si="2"/>
        <v>-9.2211289830506249E-2</v>
      </c>
      <c r="M45">
        <f t="shared" si="1"/>
        <v>2.4041031993758129E-2</v>
      </c>
    </row>
    <row r="46" spans="2:13" ht="15" customHeight="1" x14ac:dyDescent="0.25">
      <c r="B46" s="77" t="s">
        <v>73</v>
      </c>
      <c r="C46" s="82">
        <v>1.1148272017837235E-3</v>
      </c>
      <c r="D46" s="83">
        <v>3.3375062728824498E-2</v>
      </c>
      <c r="E46" s="80">
        <v>3588</v>
      </c>
      <c r="F46" s="81">
        <v>0</v>
      </c>
      <c r="H46" s="170" t="s">
        <v>73</v>
      </c>
      <c r="I46" s="174">
        <v>-6.6888686582974063E-4</v>
      </c>
      <c r="J46" s="94"/>
      <c r="L46">
        <f t="shared" si="2"/>
        <v>-2.0019173536406726E-2</v>
      </c>
      <c r="M46">
        <f t="shared" si="1"/>
        <v>2.2342827607596787E-5</v>
      </c>
    </row>
    <row r="47" spans="2:13" ht="15" customHeight="1" x14ac:dyDescent="0.25">
      <c r="B47" s="77" t="s">
        <v>74</v>
      </c>
      <c r="C47" s="82">
        <v>5.5741360089186175E-4</v>
      </c>
      <c r="D47" s="83">
        <v>2.3606317006683999E-2</v>
      </c>
      <c r="E47" s="80">
        <v>3588</v>
      </c>
      <c r="F47" s="81">
        <v>0</v>
      </c>
      <c r="H47" s="170" t="s">
        <v>74</v>
      </c>
      <c r="I47" s="174">
        <v>-3.8886737141741347E-4</v>
      </c>
      <c r="J47" s="94"/>
      <c r="L47">
        <f t="shared" si="2"/>
        <v>-1.6463839375943229E-2</v>
      </c>
      <c r="M47">
        <f t="shared" si="1"/>
        <v>9.1822863223330892E-6</v>
      </c>
    </row>
    <row r="48" spans="2:13" ht="15" customHeight="1" x14ac:dyDescent="0.25">
      <c r="B48" s="77" t="s">
        <v>75</v>
      </c>
      <c r="C48" s="82">
        <v>5.128205128205128E-2</v>
      </c>
      <c r="D48" s="83">
        <v>0.22060318669113754</v>
      </c>
      <c r="E48" s="80">
        <v>3588</v>
      </c>
      <c r="F48" s="81">
        <v>0</v>
      </c>
      <c r="H48" s="170" t="s">
        <v>75</v>
      </c>
      <c r="I48" s="174">
        <v>-1.9084586283949982E-2</v>
      </c>
      <c r="J48" s="94"/>
      <c r="L48">
        <f t="shared" si="2"/>
        <v>-8.2074469653012974E-2</v>
      </c>
      <c r="M48">
        <f t="shared" si="1"/>
        <v>4.4364578190817829E-3</v>
      </c>
    </row>
    <row r="49" spans="2:13" ht="15" customHeight="1" x14ac:dyDescent="0.25">
      <c r="B49" s="77" t="s">
        <v>76</v>
      </c>
      <c r="C49" s="78">
        <v>0.88712374581939801</v>
      </c>
      <c r="D49" s="79">
        <v>0.31648557876448408</v>
      </c>
      <c r="E49" s="80">
        <v>3588</v>
      </c>
      <c r="F49" s="81">
        <v>0</v>
      </c>
      <c r="H49" s="170" t="s">
        <v>76</v>
      </c>
      <c r="I49" s="174">
        <v>4.5865704800338691E-2</v>
      </c>
      <c r="J49" s="94"/>
      <c r="L49">
        <f t="shared" si="2"/>
        <v>1.635824600105433E-2</v>
      </c>
      <c r="M49">
        <f t="shared" si="1"/>
        <v>-0.12856369634902703</v>
      </c>
    </row>
    <row r="50" spans="2:13" ht="15" customHeight="1" x14ac:dyDescent="0.25">
      <c r="B50" s="77" t="s">
        <v>77</v>
      </c>
      <c r="C50" s="78">
        <v>5.8528428093645463E-3</v>
      </c>
      <c r="D50" s="79">
        <v>7.6290295400463254E-2</v>
      </c>
      <c r="E50" s="80">
        <v>3588</v>
      </c>
      <c r="F50" s="81">
        <v>0</v>
      </c>
      <c r="H50" s="170" t="s">
        <v>77</v>
      </c>
      <c r="I50" s="174">
        <v>-1.3611348084242359E-3</v>
      </c>
      <c r="J50" s="94"/>
      <c r="L50">
        <f t="shared" si="2"/>
        <v>-1.7737096091254061E-2</v>
      </c>
      <c r="M50">
        <f t="shared" si="1"/>
        <v>1.0442361029333757E-4</v>
      </c>
    </row>
    <row r="51" spans="2:13" ht="15" customHeight="1" x14ac:dyDescent="0.25">
      <c r="B51" s="77" t="s">
        <v>78</v>
      </c>
      <c r="C51" s="78">
        <v>2.4247491638795988E-2</v>
      </c>
      <c r="D51" s="79">
        <v>0.15383805349798463</v>
      </c>
      <c r="E51" s="80">
        <v>3588</v>
      </c>
      <c r="F51" s="81">
        <v>0</v>
      </c>
      <c r="H51" s="170" t="s">
        <v>78</v>
      </c>
      <c r="I51" s="174">
        <v>-2.0014702177804716E-3</v>
      </c>
      <c r="J51" s="94"/>
      <c r="L51">
        <f t="shared" si="2"/>
        <v>-1.2694775713832891E-2</v>
      </c>
      <c r="M51">
        <f t="shared" si="1"/>
        <v>3.1546572039516183E-4</v>
      </c>
    </row>
    <row r="52" spans="2:13" ht="15" customHeight="1" x14ac:dyDescent="0.25">
      <c r="B52" s="77" t="s">
        <v>79</v>
      </c>
      <c r="C52" s="78">
        <v>0.20791527313266445</v>
      </c>
      <c r="D52" s="79">
        <v>0.40587242377102545</v>
      </c>
      <c r="E52" s="80">
        <v>3588</v>
      </c>
      <c r="F52" s="81">
        <v>0</v>
      </c>
      <c r="H52" s="170" t="s">
        <v>79</v>
      </c>
      <c r="I52" s="174">
        <v>-1.4894670705139218E-2</v>
      </c>
      <c r="J52" s="94"/>
      <c r="L52">
        <f t="shared" si="2"/>
        <v>-2.9067856021464767E-2</v>
      </c>
      <c r="M52">
        <f t="shared" si="1"/>
        <v>7.6300565066899076E-3</v>
      </c>
    </row>
    <row r="53" spans="2:13" ht="15" customHeight="1" x14ac:dyDescent="0.25">
      <c r="B53" s="77" t="s">
        <v>80</v>
      </c>
      <c r="C53" s="78">
        <v>0.1778149386845039</v>
      </c>
      <c r="D53" s="79">
        <v>0.38241017724824899</v>
      </c>
      <c r="E53" s="80">
        <v>3588</v>
      </c>
      <c r="F53" s="81">
        <v>0</v>
      </c>
      <c r="H53" s="170" t="s">
        <v>80</v>
      </c>
      <c r="I53" s="174">
        <v>4.7644464129906632E-2</v>
      </c>
      <c r="J53" s="94"/>
      <c r="L53">
        <f t="shared" si="2"/>
        <v>0.10243599410420923</v>
      </c>
      <c r="M53">
        <f t="shared" si="1"/>
        <v>-2.2153953979147621E-2</v>
      </c>
    </row>
    <row r="54" spans="2:13" ht="15" customHeight="1" x14ac:dyDescent="0.25">
      <c r="B54" s="77" t="s">
        <v>81</v>
      </c>
      <c r="C54" s="78">
        <v>0.55797101449275366</v>
      </c>
      <c r="D54" s="79">
        <v>0.49669721230307234</v>
      </c>
      <c r="E54" s="80">
        <v>3588</v>
      </c>
      <c r="F54" s="81">
        <v>0</v>
      </c>
      <c r="H54" s="170" t="s">
        <v>81</v>
      </c>
      <c r="I54" s="174">
        <v>-2.4629275161213816E-2</v>
      </c>
      <c r="J54" s="94"/>
      <c r="L54">
        <f t="shared" si="2"/>
        <v>-2.1918491273205044E-2</v>
      </c>
      <c r="M54">
        <f t="shared" si="1"/>
        <v>2.7667603738308007E-2</v>
      </c>
    </row>
    <row r="55" spans="2:13" ht="15" customHeight="1" x14ac:dyDescent="0.25">
      <c r="B55" s="77" t="s">
        <v>82</v>
      </c>
      <c r="C55" s="78">
        <v>4.0412486064659976E-2</v>
      </c>
      <c r="D55" s="79">
        <v>0.19695209597063201</v>
      </c>
      <c r="E55" s="80">
        <v>3588</v>
      </c>
      <c r="F55" s="81">
        <v>0</v>
      </c>
      <c r="H55" s="170" t="s">
        <v>82</v>
      </c>
      <c r="I55" s="174">
        <v>-1.1341321996691519E-2</v>
      </c>
      <c r="J55" s="94"/>
      <c r="L55">
        <f t="shared" si="2"/>
        <v>-5.5257045759838926E-2</v>
      </c>
      <c r="M55">
        <f t="shared" si="1"/>
        <v>2.3271192666792463E-3</v>
      </c>
    </row>
    <row r="56" spans="2:13" ht="15" customHeight="1" x14ac:dyDescent="0.25">
      <c r="B56" s="77" t="s">
        <v>83</v>
      </c>
      <c r="C56" s="82">
        <v>0.86426978818283162</v>
      </c>
      <c r="D56" s="83">
        <v>0.34254959485583131</v>
      </c>
      <c r="E56" s="80">
        <v>3588</v>
      </c>
      <c r="F56" s="81">
        <v>0</v>
      </c>
      <c r="H56" s="170" t="s">
        <v>83</v>
      </c>
      <c r="I56" s="174">
        <v>1.9145300779028717E-2</v>
      </c>
      <c r="J56" s="94"/>
      <c r="L56">
        <f t="shared" si="2"/>
        <v>7.5860423397512301E-3</v>
      </c>
      <c r="M56">
        <f t="shared" si="1"/>
        <v>-4.8304552968313264E-2</v>
      </c>
    </row>
    <row r="57" spans="2:13" ht="15" customHeight="1" x14ac:dyDescent="0.25">
      <c r="B57" s="77" t="s">
        <v>84</v>
      </c>
      <c r="C57" s="82">
        <v>2.870680044593088E-2</v>
      </c>
      <c r="D57" s="83">
        <v>0.16700447097082929</v>
      </c>
      <c r="E57" s="80">
        <v>3588</v>
      </c>
      <c r="F57" s="81">
        <v>0</v>
      </c>
      <c r="H57" s="170" t="s">
        <v>84</v>
      </c>
      <c r="I57" s="174">
        <v>1.8535370929622545E-2</v>
      </c>
      <c r="J57" s="94"/>
      <c r="L57">
        <f t="shared" si="2"/>
        <v>0.10780118418685448</v>
      </c>
      <c r="M57">
        <f t="shared" si="1"/>
        <v>-3.1860895182915386E-3</v>
      </c>
    </row>
    <row r="58" spans="2:13" ht="15" customHeight="1" x14ac:dyDescent="0.25">
      <c r="B58" s="77" t="s">
        <v>85</v>
      </c>
      <c r="C58" s="82">
        <v>3.0936454849498328E-2</v>
      </c>
      <c r="D58" s="83">
        <v>0.1731697098232069</v>
      </c>
      <c r="E58" s="80">
        <v>3588</v>
      </c>
      <c r="F58" s="81">
        <v>0</v>
      </c>
      <c r="H58" s="170" t="s">
        <v>85</v>
      </c>
      <c r="I58" s="174">
        <v>-1.4827644009924522E-2</v>
      </c>
      <c r="J58" s="94"/>
      <c r="L58">
        <f t="shared" si="2"/>
        <v>-8.297599669801746E-2</v>
      </c>
      <c r="M58">
        <f t="shared" si="1"/>
        <v>2.6489317323784697E-3</v>
      </c>
    </row>
    <row r="59" spans="2:13" ht="15" customHeight="1" x14ac:dyDescent="0.25">
      <c r="B59" s="77" t="s">
        <v>86</v>
      </c>
      <c r="C59" s="82">
        <v>3.4002229654403568E-2</v>
      </c>
      <c r="D59" s="83">
        <v>0.18126013077993711</v>
      </c>
      <c r="E59" s="80">
        <v>3588</v>
      </c>
      <c r="F59" s="81">
        <v>0</v>
      </c>
      <c r="H59" s="170" t="s">
        <v>86</v>
      </c>
      <c r="I59" s="174">
        <v>-2.677400746875843E-2</v>
      </c>
      <c r="J59" s="94"/>
      <c r="L59">
        <f t="shared" si="2"/>
        <v>-0.14268792263775484</v>
      </c>
      <c r="M59">
        <f t="shared" si="1"/>
        <v>5.0224831395862925E-3</v>
      </c>
    </row>
    <row r="60" spans="2:13" ht="15" customHeight="1" x14ac:dyDescent="0.25">
      <c r="B60" s="77" t="s">
        <v>87</v>
      </c>
      <c r="C60" s="82">
        <v>4.1806020066889632E-2</v>
      </c>
      <c r="D60" s="83">
        <v>0.20017353566267729</v>
      </c>
      <c r="E60" s="80">
        <v>3588</v>
      </c>
      <c r="F60" s="81">
        <v>0</v>
      </c>
      <c r="H60" s="170" t="s">
        <v>87</v>
      </c>
      <c r="I60" s="174">
        <v>-1.1395479616047229E-2</v>
      </c>
      <c r="J60" s="94"/>
      <c r="L60">
        <f t="shared" si="2"/>
        <v>-5.4548069655657332E-2</v>
      </c>
      <c r="M60">
        <f t="shared" si="1"/>
        <v>2.3799332310496216E-3</v>
      </c>
    </row>
    <row r="61" spans="2:13" ht="15" customHeight="1" x14ac:dyDescent="0.25">
      <c r="B61" s="77" t="s">
        <v>89</v>
      </c>
      <c r="C61" s="82">
        <v>0.15245261984392419</v>
      </c>
      <c r="D61" s="83">
        <v>0.35950916611407824</v>
      </c>
      <c r="E61" s="80">
        <v>3588</v>
      </c>
      <c r="F61" s="81">
        <v>0</v>
      </c>
      <c r="H61" s="170" t="s">
        <v>89</v>
      </c>
      <c r="I61" s="174">
        <v>-1.169210530147372E-2</v>
      </c>
      <c r="J61" s="94"/>
      <c r="L61">
        <f t="shared" si="2"/>
        <v>-2.7564285283420375E-2</v>
      </c>
      <c r="M61">
        <f t="shared" si="1"/>
        <v>4.9581269483824214E-3</v>
      </c>
    </row>
    <row r="62" spans="2:13" ht="15" customHeight="1" x14ac:dyDescent="0.25">
      <c r="B62" s="77" t="s">
        <v>90</v>
      </c>
      <c r="C62" s="82">
        <v>0.68478260869565222</v>
      </c>
      <c r="D62" s="83">
        <v>0.4646671547030416</v>
      </c>
      <c r="E62" s="80">
        <v>3588</v>
      </c>
      <c r="F62" s="81">
        <v>0</v>
      </c>
      <c r="H62" s="170" t="s">
        <v>90</v>
      </c>
      <c r="I62" s="174">
        <v>2.1007447062111752E-2</v>
      </c>
      <c r="J62" s="94"/>
      <c r="L62">
        <f t="shared" si="2"/>
        <v>1.4250873111776037E-2</v>
      </c>
      <c r="M62">
        <f t="shared" si="1"/>
        <v>-3.0958793311789325E-2</v>
      </c>
    </row>
    <row r="63" spans="2:13" ht="15" customHeight="1" x14ac:dyDescent="0.25">
      <c r="B63" s="77" t="s">
        <v>91</v>
      </c>
      <c r="C63" s="82">
        <v>8.0824972129319959E-3</v>
      </c>
      <c r="D63" s="83">
        <v>8.9551133519277668E-2</v>
      </c>
      <c r="E63" s="80">
        <v>3588</v>
      </c>
      <c r="F63" s="81">
        <v>0</v>
      </c>
      <c r="H63" s="170" t="s">
        <v>91</v>
      </c>
      <c r="I63" s="174">
        <v>7.6798881216506973E-4</v>
      </c>
      <c r="J63" s="94"/>
      <c r="L63">
        <f t="shared" si="2"/>
        <v>8.5066655752290832E-3</v>
      </c>
      <c r="M63">
        <f t="shared" si="1"/>
        <v>-6.9315341860534831E-5</v>
      </c>
    </row>
    <row r="64" spans="2:13" ht="15" customHeight="1" x14ac:dyDescent="0.25">
      <c r="B64" s="77" t="s">
        <v>92</v>
      </c>
      <c r="C64" s="82">
        <v>0.15105908584169453</v>
      </c>
      <c r="D64" s="83">
        <v>0.35815637620605845</v>
      </c>
      <c r="E64" s="80">
        <v>3588</v>
      </c>
      <c r="F64" s="81">
        <v>0</v>
      </c>
      <c r="H64" s="170" t="s">
        <v>92</v>
      </c>
      <c r="I64" s="174">
        <v>-1.5341564523307309E-2</v>
      </c>
      <c r="J64" s="94"/>
      <c r="L64">
        <f t="shared" si="2"/>
        <v>-3.6364232710300766E-2</v>
      </c>
      <c r="M64">
        <f t="shared" si="1"/>
        <v>6.4705890114849021E-3</v>
      </c>
    </row>
    <row r="65" spans="2:13" ht="15" customHeight="1" x14ac:dyDescent="0.25">
      <c r="B65" s="77" t="s">
        <v>93</v>
      </c>
      <c r="C65" s="82">
        <v>3.6231884057971015E-3</v>
      </c>
      <c r="D65" s="83">
        <v>6.0092157063944697E-2</v>
      </c>
      <c r="E65" s="80">
        <v>3588</v>
      </c>
      <c r="F65" s="81">
        <v>0</v>
      </c>
      <c r="H65" s="170" t="s">
        <v>93</v>
      </c>
      <c r="I65" s="174">
        <v>-2.199068014738844E-3</v>
      </c>
      <c r="J65" s="94"/>
      <c r="L65">
        <f t="shared" si="2"/>
        <v>-3.6462335254045054E-2</v>
      </c>
      <c r="M65">
        <f t="shared" si="1"/>
        <v>1.3259031001470927E-4</v>
      </c>
    </row>
    <row r="66" spans="2:13" ht="15" customHeight="1" x14ac:dyDescent="0.25">
      <c r="B66" s="77" t="s">
        <v>94</v>
      </c>
      <c r="C66" s="82">
        <v>0.4629319955406912</v>
      </c>
      <c r="D66" s="83">
        <v>0.49869356934906439</v>
      </c>
      <c r="E66" s="80">
        <v>3588</v>
      </c>
      <c r="F66" s="81">
        <v>0</v>
      </c>
      <c r="H66" s="170" t="s">
        <v>94</v>
      </c>
      <c r="I66" s="174">
        <v>4.5353549806140432E-2</v>
      </c>
      <c r="J66" s="94"/>
      <c r="L66">
        <f t="shared" si="2"/>
        <v>4.8843502276004258E-2</v>
      </c>
      <c r="M66">
        <f t="shared" si="1"/>
        <v>-4.2101223290318145E-2</v>
      </c>
    </row>
    <row r="67" spans="2:13" ht="15" customHeight="1" x14ac:dyDescent="0.25">
      <c r="B67" s="77" t="s">
        <v>95</v>
      </c>
      <c r="C67" s="82">
        <v>8.3612040133779219E-4</v>
      </c>
      <c r="D67" s="83">
        <v>2.8907684212376491E-2</v>
      </c>
      <c r="E67" s="80">
        <v>3588</v>
      </c>
      <c r="F67" s="81">
        <v>0</v>
      </c>
      <c r="H67" s="170" t="s">
        <v>95</v>
      </c>
      <c r="I67" s="174">
        <v>-6.9947854270462279E-4</v>
      </c>
      <c r="J67" s="94"/>
      <c r="L67">
        <f t="shared" si="2"/>
        <v>-2.4176744470093048E-2</v>
      </c>
      <c r="M67">
        <f t="shared" si="1"/>
        <v>2.0231585330621788E-5</v>
      </c>
    </row>
    <row r="68" spans="2:13" ht="15" customHeight="1" x14ac:dyDescent="0.25">
      <c r="B68" s="77" t="s">
        <v>96</v>
      </c>
      <c r="C68" s="82">
        <v>5.5741360089186179E-3</v>
      </c>
      <c r="D68" s="83">
        <v>7.4462140294780127E-2</v>
      </c>
      <c r="E68" s="80">
        <v>3588</v>
      </c>
      <c r="F68" s="81">
        <v>0</v>
      </c>
      <c r="H68" s="170" t="s">
        <v>96</v>
      </c>
      <c r="I68" s="174">
        <v>2.2590354350567428E-3</v>
      </c>
      <c r="J68" s="94"/>
      <c r="L68">
        <f t="shared" si="2"/>
        <v>3.0168932230521018E-2</v>
      </c>
      <c r="M68">
        <f t="shared" si="1"/>
        <v>-1.6910836452085773E-4</v>
      </c>
    </row>
    <row r="69" spans="2:13" ht="15" customHeight="1" x14ac:dyDescent="0.25">
      <c r="B69" s="77" t="s">
        <v>97</v>
      </c>
      <c r="C69" s="82">
        <v>0.38656633221850611</v>
      </c>
      <c r="D69" s="83">
        <v>0.48703070946650795</v>
      </c>
      <c r="E69" s="80">
        <v>3588</v>
      </c>
      <c r="F69" s="81">
        <v>0</v>
      </c>
      <c r="H69" s="170" t="s">
        <v>97</v>
      </c>
      <c r="I69" s="174">
        <v>-2.6724349519078879E-2</v>
      </c>
      <c r="J69" s="94"/>
      <c r="L69">
        <f t="shared" si="2"/>
        <v>-3.366033275914096E-2</v>
      </c>
      <c r="M69">
        <f t="shared" si="1"/>
        <v>2.1211668122184689E-2</v>
      </c>
    </row>
    <row r="70" spans="2:13" ht="15" customHeight="1" x14ac:dyDescent="0.25">
      <c r="B70" s="77" t="s">
        <v>98</v>
      </c>
      <c r="C70" s="82">
        <v>0.1109253065774805</v>
      </c>
      <c r="D70" s="83">
        <v>0.31408339165207311</v>
      </c>
      <c r="E70" s="80">
        <v>3588</v>
      </c>
      <c r="F70" s="81">
        <v>0</v>
      </c>
      <c r="H70" s="170" t="s">
        <v>98</v>
      </c>
      <c r="I70" s="174">
        <v>-2.7238404385223347E-2</v>
      </c>
      <c r="J70" s="94"/>
      <c r="L70">
        <f t="shared" si="2"/>
        <v>-7.7103650405486876E-2</v>
      </c>
      <c r="M70">
        <f t="shared" si="1"/>
        <v>9.6198284831924066E-3</v>
      </c>
    </row>
    <row r="71" spans="2:13" ht="15" customHeight="1" x14ac:dyDescent="0.25">
      <c r="B71" s="77" t="s">
        <v>99</v>
      </c>
      <c r="C71" s="82">
        <v>2.7870680044593088E-2</v>
      </c>
      <c r="D71" s="83">
        <v>0.16462520645167564</v>
      </c>
      <c r="E71" s="80">
        <v>3588</v>
      </c>
      <c r="F71" s="81">
        <v>0</v>
      </c>
      <c r="H71" s="170" t="s">
        <v>99</v>
      </c>
      <c r="I71" s="174">
        <v>-7.1113527642420104E-3</v>
      </c>
      <c r="J71" s="94"/>
      <c r="L71">
        <f t="shared" si="2"/>
        <v>-4.1993292981502728E-2</v>
      </c>
      <c r="M71">
        <f t="shared" si="1"/>
        <v>1.2039361519926241E-3</v>
      </c>
    </row>
    <row r="72" spans="2:13" ht="15" customHeight="1" x14ac:dyDescent="0.25">
      <c r="B72" s="77" t="s">
        <v>100</v>
      </c>
      <c r="C72" s="82">
        <v>4.738015607580825E-3</v>
      </c>
      <c r="D72" s="83">
        <v>6.867955622030697E-2</v>
      </c>
      <c r="E72" s="80">
        <v>3588</v>
      </c>
      <c r="F72" s="81">
        <v>0</v>
      </c>
      <c r="H72" s="170" t="s">
        <v>100</v>
      </c>
      <c r="I72" s="174">
        <v>-2.2998281506289857E-4</v>
      </c>
      <c r="J72" s="94"/>
      <c r="L72">
        <f t="shared" si="2"/>
        <v>-3.3327698298082002E-3</v>
      </c>
      <c r="M72">
        <f t="shared" ref="M72:M125" si="5">((0-C72)/D72)*I72</f>
        <v>1.586588829648261E-5</v>
      </c>
    </row>
    <row r="73" spans="2:13" ht="15" customHeight="1" x14ac:dyDescent="0.25">
      <c r="B73" s="77" t="s">
        <v>101</v>
      </c>
      <c r="C73" s="78">
        <v>0.48411371237458195</v>
      </c>
      <c r="D73" s="79">
        <v>0.49981721822319564</v>
      </c>
      <c r="E73" s="80">
        <v>3588</v>
      </c>
      <c r="F73" s="81">
        <v>0</v>
      </c>
      <c r="H73" s="170" t="s">
        <v>101</v>
      </c>
      <c r="I73" s="174">
        <v>3.8308407114613474E-2</v>
      </c>
      <c r="J73" s="94"/>
      <c r="L73">
        <f t="shared" si="2"/>
        <v>3.9540018251984138E-2</v>
      </c>
      <c r="M73">
        <f t="shared" si="5"/>
        <v>-3.7104814534682048E-2</v>
      </c>
    </row>
    <row r="74" spans="2:13" ht="15" customHeight="1" x14ac:dyDescent="0.25">
      <c r="B74" s="77" t="s">
        <v>102</v>
      </c>
      <c r="C74" s="78">
        <v>0.73021181716833894</v>
      </c>
      <c r="D74" s="79">
        <v>0.44391152326201416</v>
      </c>
      <c r="E74" s="80">
        <v>3588</v>
      </c>
      <c r="F74" s="81">
        <v>0</v>
      </c>
      <c r="H74" s="170" t="s">
        <v>102</v>
      </c>
      <c r="I74" s="174">
        <v>6.626531990612583E-2</v>
      </c>
      <c r="J74" s="94"/>
      <c r="L74">
        <f t="shared" si="2"/>
        <v>4.0272890667179907E-2</v>
      </c>
      <c r="M74">
        <f t="shared" si="5"/>
        <v>-0.10900307184711917</v>
      </c>
    </row>
    <row r="75" spans="2:13" ht="15" customHeight="1" x14ac:dyDescent="0.25">
      <c r="B75" s="77" t="s">
        <v>103</v>
      </c>
      <c r="C75" s="78">
        <v>0.19063545150501673</v>
      </c>
      <c r="D75" s="79">
        <v>0.39285695970914364</v>
      </c>
      <c r="E75" s="80">
        <v>3588</v>
      </c>
      <c r="F75" s="81">
        <v>0</v>
      </c>
      <c r="H75" s="170" t="s">
        <v>103</v>
      </c>
      <c r="I75" s="174">
        <v>3.8275577740085075E-2</v>
      </c>
      <c r="J75" s="94"/>
      <c r="L75">
        <f t="shared" si="2"/>
        <v>7.8855407624505838E-2</v>
      </c>
      <c r="M75">
        <f t="shared" si="5"/>
        <v>-1.8573381134697659E-2</v>
      </c>
    </row>
    <row r="76" spans="2:13" ht="15" customHeight="1" x14ac:dyDescent="0.25">
      <c r="B76" s="77" t="s">
        <v>104</v>
      </c>
      <c r="C76" s="78">
        <v>0.19147157190635447</v>
      </c>
      <c r="D76" s="79">
        <v>0.393514126486883</v>
      </c>
      <c r="E76" s="80">
        <v>3588</v>
      </c>
      <c r="F76" s="81">
        <v>0</v>
      </c>
      <c r="H76" s="170" t="s">
        <v>104</v>
      </c>
      <c r="I76" s="174">
        <v>5.0840914673099737E-2</v>
      </c>
      <c r="J76" s="94"/>
      <c r="L76">
        <f t="shared" si="2"/>
        <v>0.10445959129971587</v>
      </c>
      <c r="M76">
        <f t="shared" si="5"/>
        <v>-2.4737586771080584E-2</v>
      </c>
    </row>
    <row r="77" spans="2:13" ht="15" customHeight="1" x14ac:dyDescent="0.25">
      <c r="B77" s="77" t="s">
        <v>105</v>
      </c>
      <c r="C77" s="78">
        <v>0.8141025641025641</v>
      </c>
      <c r="D77" s="79">
        <v>0.38907810315290553</v>
      </c>
      <c r="E77" s="80">
        <v>3588</v>
      </c>
      <c r="F77" s="81">
        <v>0</v>
      </c>
      <c r="H77" s="170" t="s">
        <v>105</v>
      </c>
      <c r="I77" s="174">
        <v>4.9765661351956238E-2</v>
      </c>
      <c r="J77" s="94"/>
      <c r="L77">
        <f t="shared" si="2"/>
        <v>2.3777510906166505E-2</v>
      </c>
      <c r="M77">
        <f t="shared" si="5"/>
        <v>-0.10412909948562572</v>
      </c>
    </row>
    <row r="78" spans="2:13" ht="15" customHeight="1" x14ac:dyDescent="0.25">
      <c r="B78" s="77" t="s">
        <v>106</v>
      </c>
      <c r="C78" s="78">
        <v>0.58723522853957644</v>
      </c>
      <c r="D78" s="79">
        <v>0.49239982684871869</v>
      </c>
      <c r="E78" s="80">
        <v>3588</v>
      </c>
      <c r="F78" s="81">
        <v>0</v>
      </c>
      <c r="H78" s="170" t="s">
        <v>106</v>
      </c>
      <c r="I78" s="174">
        <v>6.9731587910319678E-2</v>
      </c>
      <c r="J78" s="94"/>
      <c r="L78">
        <f t="shared" si="2"/>
        <v>5.845400704460145E-2</v>
      </c>
      <c r="M78">
        <f t="shared" si="5"/>
        <v>-8.3161777746776022E-2</v>
      </c>
    </row>
    <row r="79" spans="2:13" ht="15" customHeight="1" x14ac:dyDescent="0.25">
      <c r="B79" s="77" t="s">
        <v>107</v>
      </c>
      <c r="C79" s="78">
        <v>0.53260869565217395</v>
      </c>
      <c r="D79" s="79">
        <v>0.49900508279342287</v>
      </c>
      <c r="E79" s="80">
        <v>3588</v>
      </c>
      <c r="F79" s="81">
        <v>0</v>
      </c>
      <c r="H79" s="170" t="s">
        <v>107</v>
      </c>
      <c r="I79" s="174">
        <v>6.4824442308439423E-2</v>
      </c>
      <c r="J79" s="94"/>
      <c r="L79">
        <f t="shared" si="2"/>
        <v>6.0717579216933076E-2</v>
      </c>
      <c r="M79">
        <f t="shared" si="5"/>
        <v>-6.9189799572784219E-2</v>
      </c>
    </row>
    <row r="80" spans="2:13" ht="15" customHeight="1" x14ac:dyDescent="0.25">
      <c r="B80" s="77" t="s">
        <v>108</v>
      </c>
      <c r="C80" s="78">
        <v>0.78316610925306573</v>
      </c>
      <c r="D80" s="79">
        <v>0.41214596553305693</v>
      </c>
      <c r="E80" s="80">
        <v>3588</v>
      </c>
      <c r="F80" s="81">
        <v>0</v>
      </c>
      <c r="H80" s="170" t="s">
        <v>108</v>
      </c>
      <c r="I80" s="174">
        <v>6.7509874399653003E-2</v>
      </c>
      <c r="J80" s="94"/>
      <c r="L80">
        <f t="shared" si="2"/>
        <v>3.5517583463374969E-2</v>
      </c>
      <c r="M80">
        <f t="shared" si="5"/>
        <v>-0.1282833027404674</v>
      </c>
    </row>
    <row r="81" spans="2:13" ht="15" customHeight="1" x14ac:dyDescent="0.25">
      <c r="B81" s="77" t="s">
        <v>109</v>
      </c>
      <c r="C81" s="78">
        <v>6.5217391304347838E-2</v>
      </c>
      <c r="D81" s="79">
        <v>0.24694347332380856</v>
      </c>
      <c r="E81" s="80">
        <v>3588</v>
      </c>
      <c r="F81" s="81">
        <v>0</v>
      </c>
      <c r="H81" s="170" t="s">
        <v>109</v>
      </c>
      <c r="I81" s="174">
        <v>3.7982281959991662E-2</v>
      </c>
      <c r="J81" s="94"/>
      <c r="L81">
        <f t="shared" si="2"/>
        <v>0.14377855845664764</v>
      </c>
      <c r="M81">
        <f t="shared" si="5"/>
        <v>-1.003106221790565E-2</v>
      </c>
    </row>
    <row r="82" spans="2:13" ht="15" customHeight="1" x14ac:dyDescent="0.25">
      <c r="B82" s="77" t="s">
        <v>110</v>
      </c>
      <c r="C82" s="78">
        <v>0.59420289855072461</v>
      </c>
      <c r="D82" s="79">
        <v>0.49111407640589494</v>
      </c>
      <c r="E82" s="80">
        <v>3588</v>
      </c>
      <c r="F82" s="81">
        <v>0</v>
      </c>
      <c r="H82" s="170" t="s">
        <v>110</v>
      </c>
      <c r="I82" s="174">
        <v>6.62136738351463E-2</v>
      </c>
      <c r="J82" s="94"/>
      <c r="L82">
        <f t="shared" si="2"/>
        <v>5.4710948452642592E-2</v>
      </c>
      <c r="M82">
        <f t="shared" si="5"/>
        <v>-8.0112460234226648E-2</v>
      </c>
    </row>
    <row r="83" spans="2:13" ht="15" customHeight="1" x14ac:dyDescent="0.25">
      <c r="B83" s="77" t="s">
        <v>111</v>
      </c>
      <c r="C83" s="78">
        <v>1.0590858416945374E-2</v>
      </c>
      <c r="D83" s="79">
        <v>0.10237975108331038</v>
      </c>
      <c r="E83" s="80">
        <v>3588</v>
      </c>
      <c r="F83" s="81">
        <v>0</v>
      </c>
      <c r="H83" s="170" t="s">
        <v>111</v>
      </c>
      <c r="I83" s="174">
        <v>1.8781357810131141E-2</v>
      </c>
      <c r="J83" s="94"/>
      <c r="L83">
        <f t="shared" si="2"/>
        <v>0.1815051014684026</v>
      </c>
      <c r="M83">
        <f t="shared" si="5"/>
        <v>-1.9428715086758589E-3</v>
      </c>
    </row>
    <row r="84" spans="2:13" ht="15" customHeight="1" x14ac:dyDescent="0.25">
      <c r="B84" s="77" t="s">
        <v>112</v>
      </c>
      <c r="C84" s="78">
        <v>1.8673355629877368E-2</v>
      </c>
      <c r="D84" s="79">
        <v>0.13538748114564125</v>
      </c>
      <c r="E84" s="80">
        <v>3588</v>
      </c>
      <c r="F84" s="81">
        <v>0</v>
      </c>
      <c r="H84" s="170" t="s">
        <v>112</v>
      </c>
      <c r="I84" s="174">
        <v>2.6727825129591765E-2</v>
      </c>
      <c r="J84" s="94"/>
      <c r="L84">
        <f t="shared" ref="L84:L125" si="6">((1-C84)/D84)*I84</f>
        <v>0.19373081413279655</v>
      </c>
      <c r="M84">
        <f t="shared" si="5"/>
        <v>-3.6864426432540102E-3</v>
      </c>
    </row>
    <row r="85" spans="2:13" ht="15" customHeight="1" x14ac:dyDescent="0.25">
      <c r="B85" s="77" t="s">
        <v>113</v>
      </c>
      <c r="C85" s="78">
        <v>8.9743589743589744E-2</v>
      </c>
      <c r="D85" s="79">
        <v>0.285853899150389</v>
      </c>
      <c r="E85" s="80">
        <v>3588</v>
      </c>
      <c r="F85" s="81">
        <v>0</v>
      </c>
      <c r="H85" s="170" t="s">
        <v>113</v>
      </c>
      <c r="I85" s="174">
        <v>4.6003674904451078E-2</v>
      </c>
      <c r="J85" s="94"/>
      <c r="L85">
        <f t="shared" si="6"/>
        <v>0.14649140732937091</v>
      </c>
      <c r="M85">
        <f t="shared" si="5"/>
        <v>-1.4442814807121073E-2</v>
      </c>
    </row>
    <row r="86" spans="2:13" ht="15" customHeight="1" x14ac:dyDescent="0.25">
      <c r="B86" s="77" t="s">
        <v>114</v>
      </c>
      <c r="C86" s="78">
        <v>5.4905239687848384E-2</v>
      </c>
      <c r="D86" s="79">
        <v>0.22782695330617211</v>
      </c>
      <c r="E86" s="80">
        <v>3588</v>
      </c>
      <c r="F86" s="81">
        <v>0</v>
      </c>
      <c r="H86" s="170" t="s">
        <v>114</v>
      </c>
      <c r="I86" s="174">
        <v>3.9392126367170495E-2</v>
      </c>
      <c r="J86" s="94"/>
      <c r="L86">
        <f t="shared" si="6"/>
        <v>0.16341039410352506</v>
      </c>
      <c r="M86">
        <f t="shared" si="5"/>
        <v>-9.4933198579753575E-3</v>
      </c>
    </row>
    <row r="87" spans="2:13" ht="15" customHeight="1" x14ac:dyDescent="0.25">
      <c r="B87" s="77" t="s">
        <v>115</v>
      </c>
      <c r="C87" s="78">
        <v>0.17642140468227424</v>
      </c>
      <c r="D87" s="79">
        <v>0.38123142469334953</v>
      </c>
      <c r="E87" s="80">
        <v>3588</v>
      </c>
      <c r="F87" s="81">
        <v>0</v>
      </c>
      <c r="H87" s="170" t="s">
        <v>115</v>
      </c>
      <c r="I87" s="174">
        <v>5.2471469357341038E-2</v>
      </c>
      <c r="J87" s="94"/>
      <c r="L87">
        <f t="shared" si="6"/>
        <v>0.11335471377349413</v>
      </c>
      <c r="M87">
        <f t="shared" si="5"/>
        <v>-2.42820757423424E-2</v>
      </c>
    </row>
    <row r="88" spans="2:13" ht="15" customHeight="1" x14ac:dyDescent="0.25">
      <c r="B88" s="77" t="s">
        <v>116</v>
      </c>
      <c r="C88" s="78">
        <v>9.7826086956521743E-2</v>
      </c>
      <c r="D88" s="79">
        <v>0.29712076351568306</v>
      </c>
      <c r="E88" s="80">
        <v>3588</v>
      </c>
      <c r="F88" s="81">
        <v>0</v>
      </c>
      <c r="H88" s="170" t="s">
        <v>116</v>
      </c>
      <c r="I88" s="174">
        <v>4.2549888047709594E-2</v>
      </c>
      <c r="J88" s="94"/>
      <c r="L88">
        <f t="shared" si="6"/>
        <v>0.12919796834574934</v>
      </c>
      <c r="M88">
        <f t="shared" si="5"/>
        <v>-1.400941825435836E-2</v>
      </c>
    </row>
    <row r="89" spans="2:13" ht="15" customHeight="1" x14ac:dyDescent="0.25">
      <c r="B89" s="77" t="s">
        <v>117</v>
      </c>
      <c r="C89" s="78">
        <v>0.40942028985507245</v>
      </c>
      <c r="D89" s="79">
        <v>0.49179540959250539</v>
      </c>
      <c r="E89" s="80">
        <v>3588</v>
      </c>
      <c r="F89" s="81">
        <v>0</v>
      </c>
      <c r="H89" s="170" t="s">
        <v>117</v>
      </c>
      <c r="I89" s="174">
        <v>2.1443113176836531E-2</v>
      </c>
      <c r="J89" s="94"/>
      <c r="L89">
        <f t="shared" si="6"/>
        <v>2.5750276065150939E-2</v>
      </c>
      <c r="M89">
        <f t="shared" si="5"/>
        <v>-1.7851418376454334E-2</v>
      </c>
    </row>
    <row r="90" spans="2:13" ht="15" customHeight="1" x14ac:dyDescent="0.25">
      <c r="B90" s="77" t="s">
        <v>118</v>
      </c>
      <c r="C90" s="78">
        <v>2.1181716833890744E-2</v>
      </c>
      <c r="D90" s="79">
        <v>0.14400983216192142</v>
      </c>
      <c r="E90" s="80">
        <v>3588</v>
      </c>
      <c r="F90" s="81">
        <v>0</v>
      </c>
      <c r="H90" s="170" t="s">
        <v>118</v>
      </c>
      <c r="I90" s="174">
        <v>5.6594021321332739E-3</v>
      </c>
      <c r="J90" s="94"/>
      <c r="L90">
        <f t="shared" si="6"/>
        <v>3.8466306053969918E-2</v>
      </c>
      <c r="M90">
        <f t="shared" si="5"/>
        <v>-8.3241436791051061E-4</v>
      </c>
    </row>
    <row r="91" spans="2:13" ht="15" customHeight="1" x14ac:dyDescent="0.25">
      <c r="B91" s="77" t="s">
        <v>119</v>
      </c>
      <c r="C91" s="78">
        <v>0.39548494983277593</v>
      </c>
      <c r="D91" s="79">
        <v>0.4890227552374502</v>
      </c>
      <c r="E91" s="80">
        <v>3588</v>
      </c>
      <c r="F91" s="81">
        <v>0</v>
      </c>
      <c r="H91" s="170" t="s">
        <v>119</v>
      </c>
      <c r="I91" s="174">
        <v>6.0779873716125428E-2</v>
      </c>
      <c r="J91" s="94"/>
      <c r="L91">
        <f t="shared" si="6"/>
        <v>7.5134230493671961E-2</v>
      </c>
      <c r="M91">
        <f t="shared" si="5"/>
        <v>-4.9154206118266715E-2</v>
      </c>
    </row>
    <row r="92" spans="2:13" ht="15" customHeight="1" x14ac:dyDescent="0.25">
      <c r="B92" s="77" t="s">
        <v>120</v>
      </c>
      <c r="C92" s="78">
        <v>0.28288740245261979</v>
      </c>
      <c r="D92" s="79">
        <v>0.45046495402065934</v>
      </c>
      <c r="E92" s="80">
        <v>3588</v>
      </c>
      <c r="F92" s="81">
        <v>0</v>
      </c>
      <c r="H92" s="170" t="s">
        <v>120</v>
      </c>
      <c r="I92" s="174">
        <v>4.3753291220526722E-2</v>
      </c>
      <c r="J92" s="94"/>
      <c r="L92">
        <f t="shared" si="6"/>
        <v>6.9652557958948189E-2</v>
      </c>
      <c r="M92">
        <f t="shared" si="5"/>
        <v>-2.7476621192511614E-2</v>
      </c>
    </row>
    <row r="93" spans="2:13" ht="15" customHeight="1" x14ac:dyDescent="0.25">
      <c r="B93" s="77" t="s">
        <v>121</v>
      </c>
      <c r="C93" s="78">
        <v>0.62402452619843907</v>
      </c>
      <c r="D93" s="79">
        <v>0.48444125003946475</v>
      </c>
      <c r="E93" s="80">
        <v>3588</v>
      </c>
      <c r="F93" s="81">
        <v>0</v>
      </c>
      <c r="H93" s="170" t="s">
        <v>121</v>
      </c>
      <c r="I93" s="174">
        <v>5.9453664430541661E-2</v>
      </c>
      <c r="J93" s="94"/>
      <c r="L93">
        <f t="shared" si="6"/>
        <v>4.6142065011373259E-2</v>
      </c>
      <c r="M93">
        <f t="shared" si="5"/>
        <v>-7.6584198339855192E-2</v>
      </c>
    </row>
    <row r="94" spans="2:13" ht="24" customHeight="1" x14ac:dyDescent="0.25">
      <c r="B94" s="77" t="s">
        <v>122</v>
      </c>
      <c r="C94" s="78">
        <v>0.13377926421404682</v>
      </c>
      <c r="D94" s="79">
        <v>0.34046244857498725</v>
      </c>
      <c r="E94" s="80">
        <v>3588</v>
      </c>
      <c r="F94" s="81">
        <v>0</v>
      </c>
      <c r="G94" s="11"/>
      <c r="H94" s="170" t="s">
        <v>122</v>
      </c>
      <c r="I94" s="174">
        <v>3.3332907898782745E-2</v>
      </c>
      <c r="J94" s="94"/>
      <c r="L94">
        <f t="shared" si="6"/>
        <v>8.4807167800209082E-2</v>
      </c>
      <c r="M94">
        <f t="shared" si="5"/>
        <v>-1.3097632092696383E-2</v>
      </c>
    </row>
    <row r="95" spans="2:13" ht="15" customHeight="1" x14ac:dyDescent="0.25">
      <c r="B95" s="77" t="s">
        <v>123</v>
      </c>
      <c r="C95" s="78">
        <v>0.31354515050167225</v>
      </c>
      <c r="D95" s="79">
        <v>0.46399848401237015</v>
      </c>
      <c r="E95" s="80">
        <v>3588</v>
      </c>
      <c r="F95" s="81">
        <v>0</v>
      </c>
      <c r="G95" s="3"/>
      <c r="H95" s="170" t="s">
        <v>123</v>
      </c>
      <c r="I95" s="174">
        <v>6.1136997934425973E-2</v>
      </c>
      <c r="J95" s="94"/>
      <c r="L95">
        <f t="shared" si="6"/>
        <v>9.0448116021726269E-2</v>
      </c>
      <c r="M95">
        <f t="shared" si="5"/>
        <v>-4.1313085880812853E-2</v>
      </c>
    </row>
    <row r="96" spans="2:13" ht="18" x14ac:dyDescent="0.25">
      <c r="B96" s="77" t="s">
        <v>124</v>
      </c>
      <c r="C96" s="78">
        <v>0.22881828316610925</v>
      </c>
      <c r="D96" s="79">
        <v>0.42013054030936786</v>
      </c>
      <c r="E96" s="80">
        <v>3588</v>
      </c>
      <c r="F96" s="81">
        <v>0</v>
      </c>
      <c r="H96" s="170" t="s">
        <v>124</v>
      </c>
      <c r="I96" s="174">
        <v>4.3050110336868806E-2</v>
      </c>
      <c r="J96" s="94"/>
      <c r="L96">
        <f t="shared" si="6"/>
        <v>7.902176779395309E-2</v>
      </c>
      <c r="M96">
        <f t="shared" si="5"/>
        <v>-2.3446646678292549E-2</v>
      </c>
    </row>
    <row r="97" spans="2:13" x14ac:dyDescent="0.25">
      <c r="B97" s="77" t="s">
        <v>129</v>
      </c>
      <c r="C97" s="84">
        <v>80.892170920562094</v>
      </c>
      <c r="D97" s="85">
        <v>2299.3085525334095</v>
      </c>
      <c r="E97" s="80">
        <v>3588</v>
      </c>
      <c r="F97" s="81">
        <v>101</v>
      </c>
      <c r="H97" s="170" t="s">
        <v>129</v>
      </c>
      <c r="I97" s="174">
        <v>2.5910378595961929E-3</v>
      </c>
      <c r="J97" s="94"/>
    </row>
    <row r="98" spans="2:13" x14ac:dyDescent="0.25">
      <c r="B98" s="77" t="s">
        <v>130</v>
      </c>
      <c r="C98" s="82">
        <v>0.94001518602885348</v>
      </c>
      <c r="D98" s="83">
        <v>0.1438849241431267</v>
      </c>
      <c r="E98" s="80">
        <v>3588</v>
      </c>
      <c r="F98" s="81">
        <v>2271</v>
      </c>
      <c r="H98" s="170" t="s">
        <v>130</v>
      </c>
      <c r="I98" s="174">
        <v>-2.6899072681460306E-3</v>
      </c>
      <c r="J98" s="94"/>
      <c r="L98">
        <f t="shared" si="6"/>
        <v>-1.1214071803580428E-3</v>
      </c>
      <c r="M98">
        <f t="shared" si="5"/>
        <v>1.75734441681425E-2</v>
      </c>
    </row>
    <row r="99" spans="2:13" x14ac:dyDescent="0.25">
      <c r="B99" s="77" t="s">
        <v>131</v>
      </c>
      <c r="C99" s="82">
        <v>2.7334851936218679E-2</v>
      </c>
      <c r="D99" s="83">
        <v>9.8802342058735504E-2</v>
      </c>
      <c r="E99" s="80">
        <v>3588</v>
      </c>
      <c r="F99" s="81">
        <v>2271</v>
      </c>
      <c r="H99" s="170" t="s">
        <v>131</v>
      </c>
      <c r="I99" s="174">
        <v>5.0316222042143255E-4</v>
      </c>
      <c r="J99" s="94"/>
      <c r="L99">
        <f t="shared" ref="L99" si="7">((1-C99)/D99)*I99</f>
        <v>4.9534084458784673E-3</v>
      </c>
      <c r="M99">
        <f t="shared" ref="M99" si="8">((0-C99)/D99)*I99</f>
        <v>-1.3920585796379763E-4</v>
      </c>
    </row>
    <row r="100" spans="2:13" x14ac:dyDescent="0.25">
      <c r="B100" s="77" t="s">
        <v>132</v>
      </c>
      <c r="C100" s="82">
        <v>1.5945330296127564E-2</v>
      </c>
      <c r="D100" s="83">
        <v>7.5902061643577684E-2</v>
      </c>
      <c r="E100" s="80">
        <v>3588</v>
      </c>
      <c r="F100" s="81">
        <v>2271</v>
      </c>
      <c r="H100" s="170" t="s">
        <v>132</v>
      </c>
      <c r="I100" s="174">
        <v>-6.2036575414792781E-4</v>
      </c>
      <c r="J100" s="94"/>
      <c r="L100">
        <f t="shared" si="6"/>
        <v>-8.0429148309608123E-3</v>
      </c>
      <c r="M100">
        <f t="shared" si="5"/>
        <v>1.3032500883501319E-4</v>
      </c>
    </row>
    <row r="101" spans="2:13" x14ac:dyDescent="0.25">
      <c r="B101" s="77" t="s">
        <v>133</v>
      </c>
      <c r="C101" s="82">
        <v>1.4426727410782081E-2</v>
      </c>
      <c r="D101" s="83">
        <v>7.2252947901106826E-2</v>
      </c>
      <c r="E101" s="80">
        <v>3588</v>
      </c>
      <c r="F101" s="81">
        <v>2271</v>
      </c>
      <c r="H101" s="170" t="s">
        <v>133</v>
      </c>
      <c r="I101" s="174">
        <v>4.5316033538667288E-3</v>
      </c>
      <c r="J101" s="94"/>
      <c r="L101">
        <f t="shared" si="6"/>
        <v>6.1813770611265133E-2</v>
      </c>
      <c r="M101">
        <f t="shared" si="5"/>
        <v>-9.0482406904009052E-4</v>
      </c>
    </row>
    <row r="102" spans="2:13" x14ac:dyDescent="0.25">
      <c r="B102" s="77" t="s">
        <v>134</v>
      </c>
      <c r="C102" s="82">
        <v>0.77752467729688679</v>
      </c>
      <c r="D102" s="83">
        <v>0.25201431631022553</v>
      </c>
      <c r="E102" s="80">
        <v>3588</v>
      </c>
      <c r="F102" s="81">
        <v>2271</v>
      </c>
      <c r="H102" s="170" t="s">
        <v>134</v>
      </c>
      <c r="I102" s="174">
        <v>1.4581039760738108E-3</v>
      </c>
      <c r="J102" s="94"/>
      <c r="L102">
        <f t="shared" si="6"/>
        <v>1.2871973202204594E-3</v>
      </c>
      <c r="M102">
        <f t="shared" si="5"/>
        <v>-4.498600873398464E-3</v>
      </c>
    </row>
    <row r="103" spans="2:13" x14ac:dyDescent="0.25">
      <c r="B103" s="77" t="s">
        <v>135</v>
      </c>
      <c r="C103" s="82">
        <v>0.14198936977980259</v>
      </c>
      <c r="D103" s="83">
        <v>0.21149565480643237</v>
      </c>
      <c r="E103" s="80">
        <v>3588</v>
      </c>
      <c r="F103" s="81">
        <v>2271</v>
      </c>
      <c r="H103" s="170" t="s">
        <v>135</v>
      </c>
      <c r="I103" s="174">
        <v>-6.9391337811248429E-3</v>
      </c>
      <c r="J103" s="94"/>
      <c r="L103">
        <f t="shared" si="6"/>
        <v>-2.8151171966981279E-2</v>
      </c>
      <c r="M103">
        <f t="shared" si="5"/>
        <v>4.6586452724119458E-3</v>
      </c>
    </row>
    <row r="104" spans="2:13" x14ac:dyDescent="0.25">
      <c r="B104" s="77" t="s">
        <v>136</v>
      </c>
      <c r="C104" s="82">
        <v>4.1002277904328019E-2</v>
      </c>
      <c r="D104" s="83">
        <v>0.12015448307468865</v>
      </c>
      <c r="E104" s="80">
        <v>3588</v>
      </c>
      <c r="F104" s="81">
        <v>2271</v>
      </c>
      <c r="H104" s="170" t="s">
        <v>136</v>
      </c>
      <c r="I104" s="174">
        <v>1.8466275529374895E-4</v>
      </c>
      <c r="J104" s="94"/>
      <c r="L104">
        <f t="shared" si="6"/>
        <v>1.473862290868789E-3</v>
      </c>
      <c r="M104">
        <f t="shared" si="5"/>
        <v>-6.3015489870874583E-5</v>
      </c>
    </row>
    <row r="105" spans="2:13" x14ac:dyDescent="0.25">
      <c r="B105" s="77" t="s">
        <v>137</v>
      </c>
      <c r="C105" s="82">
        <v>3.644646924829157E-2</v>
      </c>
      <c r="D105" s="83">
        <v>0.11355149433963256</v>
      </c>
      <c r="E105" s="80">
        <v>3588</v>
      </c>
      <c r="F105" s="81">
        <v>2271</v>
      </c>
      <c r="H105" s="170" t="s">
        <v>137</v>
      </c>
      <c r="I105" s="174">
        <v>9.4140795671466618E-3</v>
      </c>
      <c r="J105" s="94"/>
      <c r="L105">
        <f t="shared" si="6"/>
        <v>7.9884194025403213E-2</v>
      </c>
      <c r="M105">
        <f t="shared" si="5"/>
        <v>-3.0216243602989388E-3</v>
      </c>
    </row>
    <row r="106" spans="2:13" x14ac:dyDescent="0.25">
      <c r="B106" s="77" t="s">
        <v>138</v>
      </c>
      <c r="C106" s="82">
        <v>0.73804100227790426</v>
      </c>
      <c r="D106" s="83">
        <v>0.26643060084075354</v>
      </c>
      <c r="E106" s="80">
        <v>3588</v>
      </c>
      <c r="F106" s="81">
        <v>2271</v>
      </c>
      <c r="H106" s="170" t="s">
        <v>138</v>
      </c>
      <c r="I106" s="174">
        <v>1.0173034734384377E-2</v>
      </c>
      <c r="J106" s="94"/>
      <c r="L106">
        <f t="shared" si="6"/>
        <v>1.000229693737105E-2</v>
      </c>
      <c r="M106">
        <f t="shared" si="5"/>
        <v>-2.8180384414854081E-2</v>
      </c>
    </row>
    <row r="107" spans="2:13" x14ac:dyDescent="0.25">
      <c r="B107" s="77" t="s">
        <v>139</v>
      </c>
      <c r="C107" s="82">
        <v>0.24373576309794989</v>
      </c>
      <c r="D107" s="83">
        <v>0.26014986783481625</v>
      </c>
      <c r="E107" s="80">
        <v>3588</v>
      </c>
      <c r="F107" s="81">
        <v>2271</v>
      </c>
      <c r="H107" s="170" t="s">
        <v>139</v>
      </c>
      <c r="I107" s="174">
        <v>-1.015789301433655E-2</v>
      </c>
      <c r="J107" s="94"/>
      <c r="L107">
        <f t="shared" si="6"/>
        <v>-2.9529329662768316E-2</v>
      </c>
      <c r="M107">
        <f t="shared" si="5"/>
        <v>9.5169827527596691E-3</v>
      </c>
    </row>
    <row r="108" spans="2:13" x14ac:dyDescent="0.25">
      <c r="B108" s="77" t="s">
        <v>140</v>
      </c>
      <c r="C108" s="82">
        <v>1.5945330296127561E-2</v>
      </c>
      <c r="D108" s="83">
        <v>7.5902061643578725E-2</v>
      </c>
      <c r="E108" s="80">
        <v>3588</v>
      </c>
      <c r="F108" s="81">
        <v>2271</v>
      </c>
      <c r="H108" s="170" t="s">
        <v>140</v>
      </c>
      <c r="I108" s="174">
        <v>-2.0464346401256319E-3</v>
      </c>
      <c r="J108" s="94"/>
      <c r="L108">
        <f t="shared" si="6"/>
        <v>-2.6531605601384328E-2</v>
      </c>
      <c r="M108">
        <f t="shared" si="5"/>
        <v>4.2991027594835714E-4</v>
      </c>
    </row>
    <row r="109" spans="2:13" x14ac:dyDescent="0.25">
      <c r="B109" s="77" t="s">
        <v>141</v>
      </c>
      <c r="C109" s="82">
        <v>2.2779043280182236E-3</v>
      </c>
      <c r="D109" s="83">
        <v>2.8886819926930683E-2</v>
      </c>
      <c r="E109" s="80">
        <v>3588</v>
      </c>
      <c r="F109" s="81">
        <v>2271</v>
      </c>
      <c r="H109" s="170" t="s">
        <v>141</v>
      </c>
      <c r="I109" s="174">
        <v>3.0289030405422392E-3</v>
      </c>
      <c r="J109" s="94"/>
      <c r="L109">
        <f t="shared" si="6"/>
        <v>0.10461530541752984</v>
      </c>
      <c r="M109">
        <f t="shared" si="5"/>
        <v>-2.3884772926376679E-4</v>
      </c>
    </row>
    <row r="110" spans="2:13" x14ac:dyDescent="0.25">
      <c r="B110" s="77" t="s">
        <v>142</v>
      </c>
      <c r="C110" s="82">
        <v>0.68564920273348517</v>
      </c>
      <c r="D110" s="83">
        <v>0.2813101937849195</v>
      </c>
      <c r="E110" s="80">
        <v>3588</v>
      </c>
      <c r="F110" s="81">
        <v>2271</v>
      </c>
      <c r="H110" s="170" t="s">
        <v>142</v>
      </c>
      <c r="I110" s="174">
        <v>4.7644602697429908E-3</v>
      </c>
      <c r="J110" s="168"/>
      <c r="K110" s="3"/>
      <c r="L110">
        <f t="shared" si="6"/>
        <v>5.3240583435218295E-3</v>
      </c>
      <c r="M110">
        <f t="shared" si="5"/>
        <v>-1.1612620010145439E-2</v>
      </c>
    </row>
    <row r="111" spans="2:13" x14ac:dyDescent="0.25">
      <c r="B111" s="77" t="s">
        <v>143</v>
      </c>
      <c r="C111" s="82">
        <v>0.26955201214882307</v>
      </c>
      <c r="D111" s="83">
        <v>0.26887048880658537</v>
      </c>
      <c r="E111" s="80">
        <v>3588</v>
      </c>
      <c r="F111" s="81">
        <v>2271</v>
      </c>
      <c r="H111" s="170" t="s">
        <v>143</v>
      </c>
      <c r="I111" s="174">
        <v>-6.3319494054192432E-3</v>
      </c>
      <c r="J111" s="91"/>
      <c r="K111" s="3"/>
      <c r="L111">
        <f t="shared" si="6"/>
        <v>-1.7202184304024145E-2</v>
      </c>
      <c r="M111">
        <f t="shared" si="5"/>
        <v>6.3479994053311549E-3</v>
      </c>
    </row>
    <row r="112" spans="2:13" x14ac:dyDescent="0.25">
      <c r="B112" s="77" t="s">
        <v>144</v>
      </c>
      <c r="C112" s="82">
        <v>3.1890660592255128E-2</v>
      </c>
      <c r="D112" s="83">
        <v>0.10646850644460749</v>
      </c>
      <c r="E112" s="80">
        <v>3588</v>
      </c>
      <c r="F112" s="81">
        <v>2271</v>
      </c>
      <c r="H112" s="170" t="s">
        <v>144</v>
      </c>
      <c r="I112" s="174">
        <v>2.5520052540209826E-3</v>
      </c>
      <c r="J112" s="91"/>
      <c r="K112" s="3"/>
      <c r="L112">
        <f t="shared" si="6"/>
        <v>2.3205173089572175E-2</v>
      </c>
      <c r="M112">
        <f t="shared" si="5"/>
        <v>-7.6440570177414239E-4</v>
      </c>
    </row>
    <row r="113" spans="2:13" x14ac:dyDescent="0.25">
      <c r="B113" s="77" t="s">
        <v>145</v>
      </c>
      <c r="C113" s="82">
        <v>1.2908124525436599E-2</v>
      </c>
      <c r="D113" s="83">
        <v>6.8397079961596371E-2</v>
      </c>
      <c r="E113" s="80">
        <v>3588</v>
      </c>
      <c r="F113" s="81">
        <v>2271</v>
      </c>
      <c r="H113" s="170" t="s">
        <v>145</v>
      </c>
      <c r="I113" s="174">
        <v>1.3227889580681659E-3</v>
      </c>
      <c r="J113" s="91"/>
      <c r="K113" s="3"/>
      <c r="L113">
        <f t="shared" si="6"/>
        <v>1.9090204350970575E-2</v>
      </c>
      <c r="M113">
        <f t="shared" si="5"/>
        <v>-2.4964113382038451E-4</v>
      </c>
    </row>
    <row r="114" spans="2:13" x14ac:dyDescent="0.25">
      <c r="B114" s="77" t="s">
        <v>146</v>
      </c>
      <c r="C114" s="82">
        <v>0.88990129081245251</v>
      </c>
      <c r="D114" s="83">
        <v>0.18966588906620457</v>
      </c>
      <c r="E114" s="80">
        <v>3588</v>
      </c>
      <c r="F114" s="81">
        <v>2271</v>
      </c>
      <c r="H114" s="170" t="s">
        <v>146</v>
      </c>
      <c r="I114" s="174">
        <v>9.7101688332006716E-4</v>
      </c>
      <c r="J114" s="91"/>
      <c r="K114" s="3"/>
      <c r="L114">
        <f t="shared" si="6"/>
        <v>5.6366332385438965E-4</v>
      </c>
      <c r="M114">
        <f t="shared" si="5"/>
        <v>-4.5559545900506516E-3</v>
      </c>
    </row>
    <row r="115" spans="2:13" x14ac:dyDescent="0.25">
      <c r="B115" s="77" t="s">
        <v>147</v>
      </c>
      <c r="C115" s="82">
        <v>6.5299924069855741E-2</v>
      </c>
      <c r="D115" s="83">
        <v>0.14969926783971177</v>
      </c>
      <c r="E115" s="80">
        <v>3588</v>
      </c>
      <c r="F115" s="81">
        <v>2271</v>
      </c>
      <c r="H115" s="170" t="s">
        <v>147</v>
      </c>
      <c r="I115" s="174">
        <v>-1.7674069386482546E-3</v>
      </c>
      <c r="J115" s="91"/>
      <c r="K115" s="3"/>
      <c r="L115">
        <f t="shared" si="6"/>
        <v>-1.1035427384473493E-2</v>
      </c>
      <c r="M115">
        <f t="shared" si="5"/>
        <v>7.709559342524132E-4</v>
      </c>
    </row>
    <row r="116" spans="2:13" x14ac:dyDescent="0.25">
      <c r="B116" s="77" t="s">
        <v>148</v>
      </c>
      <c r="C116" s="82">
        <v>2.5056947608200455E-2</v>
      </c>
      <c r="D116" s="83">
        <v>9.4706744017521924E-2</v>
      </c>
      <c r="E116" s="80">
        <v>3588</v>
      </c>
      <c r="F116" s="81">
        <v>2271</v>
      </c>
      <c r="H116" s="170" t="s">
        <v>148</v>
      </c>
      <c r="I116" s="174">
        <v>-8.9463858957654178E-4</v>
      </c>
      <c r="J116" s="91"/>
      <c r="K116" s="3"/>
      <c r="L116">
        <f t="shared" si="6"/>
        <v>-9.2097103153274511E-3</v>
      </c>
      <c r="M116">
        <f t="shared" si="5"/>
        <v>2.3669816230981766E-4</v>
      </c>
    </row>
    <row r="117" spans="2:13" x14ac:dyDescent="0.25">
      <c r="B117" s="77" t="s">
        <v>149</v>
      </c>
      <c r="C117" s="82">
        <v>1.9741837509491267E-2</v>
      </c>
      <c r="D117" s="83">
        <v>8.429294343872186E-2</v>
      </c>
      <c r="E117" s="80">
        <v>3588</v>
      </c>
      <c r="F117" s="81">
        <v>2271</v>
      </c>
      <c r="H117" s="170" t="s">
        <v>149</v>
      </c>
      <c r="I117" s="174">
        <v>1.9591088574170902E-3</v>
      </c>
      <c r="J117" s="91"/>
      <c r="K117" s="3"/>
      <c r="L117">
        <f t="shared" si="6"/>
        <v>2.2782837688977448E-2</v>
      </c>
      <c r="M117">
        <f t="shared" si="5"/>
        <v>-4.5883329195461946E-4</v>
      </c>
    </row>
    <row r="118" spans="2:13" x14ac:dyDescent="0.25">
      <c r="B118" s="77" t="s">
        <v>150</v>
      </c>
      <c r="C118" s="82">
        <v>0.16704631738800305</v>
      </c>
      <c r="D118" s="83">
        <v>0.22602479206494364</v>
      </c>
      <c r="E118" s="80">
        <v>3588</v>
      </c>
      <c r="F118" s="81">
        <v>2271</v>
      </c>
      <c r="H118" s="170" t="s">
        <v>150</v>
      </c>
      <c r="I118" s="174">
        <v>1.7642172787282733E-3</v>
      </c>
      <c r="J118" s="91"/>
      <c r="K118" s="3"/>
      <c r="L118">
        <f t="shared" si="6"/>
        <v>6.501549081492781E-3</v>
      </c>
      <c r="M118">
        <f t="shared" si="5"/>
        <v>-1.3038658139730281E-3</v>
      </c>
    </row>
    <row r="119" spans="2:13" x14ac:dyDescent="0.25">
      <c r="B119" s="77" t="s">
        <v>151</v>
      </c>
      <c r="C119" s="82">
        <v>0.4145785876993166</v>
      </c>
      <c r="D119" s="83">
        <v>0.29851415853876917</v>
      </c>
      <c r="E119" s="80">
        <v>3588</v>
      </c>
      <c r="F119" s="81">
        <v>2271</v>
      </c>
      <c r="H119" s="170" t="s">
        <v>151</v>
      </c>
      <c r="I119" s="174">
        <v>-6.515355713620526E-3</v>
      </c>
      <c r="J119" s="91"/>
      <c r="K119" s="3"/>
      <c r="L119">
        <f t="shared" si="6"/>
        <v>-1.2777379680011683E-2</v>
      </c>
      <c r="M119">
        <f t="shared" si="5"/>
        <v>9.0485723803973763E-3</v>
      </c>
    </row>
    <row r="120" spans="2:13" x14ac:dyDescent="0.25">
      <c r="B120" s="77" t="s">
        <v>152</v>
      </c>
      <c r="C120" s="82">
        <v>0.34016704631738803</v>
      </c>
      <c r="D120" s="83">
        <v>0.2870716591905253</v>
      </c>
      <c r="E120" s="80">
        <v>3588</v>
      </c>
      <c r="F120" s="81">
        <v>2271</v>
      </c>
      <c r="H120" s="170" t="s">
        <v>152</v>
      </c>
      <c r="I120" s="174">
        <v>2.8442600102567676E-3</v>
      </c>
      <c r="J120" s="91"/>
      <c r="K120" s="3"/>
      <c r="L120">
        <f t="shared" si="6"/>
        <v>6.5375191995650688E-3</v>
      </c>
      <c r="M120">
        <f t="shared" si="5"/>
        <v>-3.3703206000059273E-3</v>
      </c>
    </row>
    <row r="121" spans="2:13" x14ac:dyDescent="0.25">
      <c r="B121" s="77" t="s">
        <v>153</v>
      </c>
      <c r="C121" s="82">
        <v>7.4411541381928625E-2</v>
      </c>
      <c r="D121" s="83">
        <v>0.15902167177761117</v>
      </c>
      <c r="E121" s="80">
        <v>3588</v>
      </c>
      <c r="F121" s="81">
        <v>2271</v>
      </c>
      <c r="H121" s="170" t="s">
        <v>153</v>
      </c>
      <c r="I121" s="174">
        <v>4.0926098621248226E-3</v>
      </c>
      <c r="J121" s="91"/>
      <c r="K121" s="3"/>
      <c r="L121">
        <f t="shared" si="6"/>
        <v>2.3821108227982789E-2</v>
      </c>
      <c r="M121">
        <f t="shared" si="5"/>
        <v>-1.9150685860068199E-3</v>
      </c>
    </row>
    <row r="122" spans="2:13" x14ac:dyDescent="0.25">
      <c r="B122" s="77" t="s">
        <v>154</v>
      </c>
      <c r="C122" s="82">
        <v>0.90653495440729481</v>
      </c>
      <c r="D122" s="83">
        <v>0.17631089278600198</v>
      </c>
      <c r="E122" s="80">
        <v>3588</v>
      </c>
      <c r="F122" s="81">
        <v>2272</v>
      </c>
      <c r="H122" s="170" t="s">
        <v>154</v>
      </c>
      <c r="I122" s="174">
        <v>-6.9079542591278763E-3</v>
      </c>
      <c r="J122" s="91"/>
      <c r="K122" s="3"/>
      <c r="L122">
        <f t="shared" si="6"/>
        <v>-3.6620100413499229E-3</v>
      </c>
      <c r="M122">
        <f t="shared" si="5"/>
        <v>3.5518520157158187E-2</v>
      </c>
    </row>
    <row r="123" spans="2:13" x14ac:dyDescent="0.25">
      <c r="B123" s="77" t="s">
        <v>155</v>
      </c>
      <c r="C123" s="82">
        <v>6.8389057750759888E-2</v>
      </c>
      <c r="D123" s="83">
        <v>0.15288780896654608</v>
      </c>
      <c r="E123" s="80">
        <v>3588</v>
      </c>
      <c r="F123" s="81">
        <v>2272</v>
      </c>
      <c r="H123" s="170" t="s">
        <v>155</v>
      </c>
      <c r="I123" s="174">
        <v>3.8819451725366602E-3</v>
      </c>
      <c r="J123" s="91"/>
      <c r="K123" s="3"/>
      <c r="L123">
        <f t="shared" si="6"/>
        <v>2.3654355598346617E-2</v>
      </c>
      <c r="M123">
        <f t="shared" si="5"/>
        <v>-1.7364535104822149E-3</v>
      </c>
    </row>
    <row r="124" spans="2:13" x14ac:dyDescent="0.25">
      <c r="B124" s="77" t="s">
        <v>156</v>
      </c>
      <c r="C124" s="82">
        <v>2.1276595744680851E-2</v>
      </c>
      <c r="D124" s="83">
        <v>8.7406416272271484E-2</v>
      </c>
      <c r="E124" s="80">
        <v>3588</v>
      </c>
      <c r="F124" s="81">
        <v>2272</v>
      </c>
      <c r="H124" s="170" t="s">
        <v>156</v>
      </c>
      <c r="I124" s="174">
        <v>6.2058711786624598E-3</v>
      </c>
      <c r="J124" s="91"/>
      <c r="K124" s="3"/>
      <c r="L124">
        <f t="shared" si="6"/>
        <v>6.9489536642601532E-2</v>
      </c>
      <c r="M124">
        <f t="shared" si="5"/>
        <v>-1.5106421009261205E-3</v>
      </c>
    </row>
    <row r="125" spans="2:13" ht="15.75" thickBot="1" x14ac:dyDescent="0.3">
      <c r="B125" s="86" t="s">
        <v>157</v>
      </c>
      <c r="C125" s="87">
        <v>3.7993920972644378E-3</v>
      </c>
      <c r="D125" s="88">
        <v>3.7264278334436851E-2</v>
      </c>
      <c r="E125" s="89">
        <v>3588</v>
      </c>
      <c r="F125" s="90">
        <v>2272</v>
      </c>
      <c r="H125" s="171" t="s">
        <v>157</v>
      </c>
      <c r="I125" s="175">
        <v>2.2008350861920109E-3</v>
      </c>
      <c r="J125" s="91"/>
      <c r="K125" s="3"/>
      <c r="L125">
        <f t="shared" si="6"/>
        <v>5.8835789897265532E-2</v>
      </c>
      <c r="M125">
        <f t="shared" si="5"/>
        <v>-2.2439279137019658E-4</v>
      </c>
    </row>
    <row r="126" spans="2:13" ht="15.75" thickTop="1" x14ac:dyDescent="0.25">
      <c r="B126" s="147" t="s">
        <v>29</v>
      </c>
      <c r="C126" s="147"/>
      <c r="D126" s="147"/>
      <c r="E126" s="147"/>
      <c r="F126" s="147"/>
      <c r="H126" s="147" t="s">
        <v>128</v>
      </c>
      <c r="I126" s="147"/>
      <c r="J126" s="91"/>
      <c r="K126" s="3"/>
    </row>
  </sheetData>
  <mergeCells count="7">
    <mergeCell ref="H4:I4"/>
    <mergeCell ref="H5:H6"/>
    <mergeCell ref="H126:I126"/>
    <mergeCell ref="L5:M5"/>
    <mergeCell ref="B5:F5"/>
    <mergeCell ref="B6"/>
    <mergeCell ref="B126:F126"/>
  </mergeCells>
  <pageMargins left="0.45" right="0.45" top="0.5" bottom="0.5" header="0" footer="0"/>
  <pageSetup scale="74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15"/>
  <sheetViews>
    <sheetView topLeftCell="A48" workbookViewId="0">
      <selection activeCell="C84" sqref="C84"/>
    </sheetView>
  </sheetViews>
  <sheetFormatPr defaultRowHeight="15" x14ac:dyDescent="0.25"/>
  <cols>
    <col min="2" max="2" width="33.7109375" style="8" customWidth="1"/>
    <col min="3" max="3" width="12.42578125" customWidth="1"/>
    <col min="4" max="4" width="11.140625" customWidth="1"/>
    <col min="5" max="5" width="10.42578125" bestFit="1" customWidth="1"/>
    <col min="7" max="7" width="13" customWidth="1"/>
  </cols>
  <sheetData>
    <row r="1" spans="1:9" x14ac:dyDescent="0.25">
      <c r="A1" t="s">
        <v>10</v>
      </c>
    </row>
    <row r="4" spans="1:9" ht="14.45" x14ac:dyDescent="0.3">
      <c r="B4" s="8" t="s">
        <v>11</v>
      </c>
    </row>
    <row r="5" spans="1:9" thickBot="1" x14ac:dyDescent="0.35">
      <c r="C5" s="150" t="s">
        <v>172</v>
      </c>
      <c r="D5" s="150"/>
      <c r="E5" s="150"/>
      <c r="F5" s="150"/>
      <c r="G5" s="150"/>
      <c r="H5" s="150"/>
      <c r="I5" s="150"/>
    </row>
    <row r="6" spans="1:9" ht="15.75" customHeight="1" thickTop="1" x14ac:dyDescent="0.25">
      <c r="C6" s="162" t="s">
        <v>161</v>
      </c>
      <c r="D6" s="163"/>
      <c r="E6" s="153" t="s">
        <v>162</v>
      </c>
      <c r="F6" s="154"/>
      <c r="G6" s="96" t="s">
        <v>163</v>
      </c>
      <c r="H6" s="154" t="s">
        <v>164</v>
      </c>
      <c r="I6" s="155" t="s">
        <v>165</v>
      </c>
    </row>
    <row r="7" spans="1:9" ht="25.5" customHeight="1" thickBot="1" x14ac:dyDescent="0.3">
      <c r="C7" s="164"/>
      <c r="D7" s="165"/>
      <c r="E7" s="97" t="s">
        <v>166</v>
      </c>
      <c r="F7" s="98" t="s">
        <v>167</v>
      </c>
      <c r="G7" s="98" t="s">
        <v>168</v>
      </c>
      <c r="H7" s="166"/>
      <c r="I7" s="167"/>
    </row>
    <row r="8" spans="1:9" ht="15" customHeight="1" thickTop="1" x14ac:dyDescent="0.25">
      <c r="C8" s="159" t="s">
        <v>127</v>
      </c>
      <c r="D8" s="99" t="s">
        <v>169</v>
      </c>
      <c r="E8" s="100">
        <v>0.22800639831612335</v>
      </c>
      <c r="F8" s="101">
        <v>4.5098527238096549E-4</v>
      </c>
      <c r="G8" s="102"/>
      <c r="H8" s="103">
        <v>505.57393396101219</v>
      </c>
      <c r="I8" s="104">
        <v>0</v>
      </c>
    </row>
    <row r="9" spans="1:9" ht="15" customHeight="1" thickBot="1" x14ac:dyDescent="0.3">
      <c r="C9" s="158"/>
      <c r="D9" s="105" t="s">
        <v>170</v>
      </c>
      <c r="E9" s="106">
        <v>0.93031953324706329</v>
      </c>
      <c r="F9" s="107">
        <v>4.510139054575554E-4</v>
      </c>
      <c r="G9" s="107">
        <v>0.99907598561259781</v>
      </c>
      <c r="H9" s="108">
        <v>2062.7291575483696</v>
      </c>
      <c r="I9" s="109">
        <v>0</v>
      </c>
    </row>
    <row r="10" spans="1:9" ht="15" customHeight="1" thickTop="1" x14ac:dyDescent="0.3">
      <c r="C10" s="160" t="s">
        <v>171</v>
      </c>
      <c r="D10" s="160"/>
      <c r="E10" s="160"/>
      <c r="F10" s="160"/>
      <c r="G10" s="160"/>
      <c r="H10" s="160"/>
      <c r="I10" s="160"/>
    </row>
    <row r="11" spans="1:9" ht="15" customHeight="1" x14ac:dyDescent="0.3">
      <c r="C11" s="10"/>
      <c r="D11" s="5"/>
      <c r="E11" s="5"/>
      <c r="F11" s="5"/>
      <c r="G11" s="5"/>
      <c r="H11" s="5"/>
      <c r="I11" s="5"/>
    </row>
    <row r="13" spans="1:9" ht="15" customHeight="1" x14ac:dyDescent="0.3">
      <c r="D13" t="s">
        <v>173</v>
      </c>
    </row>
    <row r="16" spans="1:9" ht="14.45" x14ac:dyDescent="0.3">
      <c r="B16" s="8" t="s">
        <v>9</v>
      </c>
    </row>
    <row r="17" spans="2:9" thickBot="1" x14ac:dyDescent="0.35">
      <c r="C17" s="150" t="s">
        <v>172</v>
      </c>
      <c r="D17" s="150"/>
      <c r="E17" s="150"/>
      <c r="F17" s="150"/>
      <c r="G17" s="150"/>
      <c r="H17" s="150"/>
      <c r="I17" s="150"/>
    </row>
    <row r="18" spans="2:9" ht="15.75" customHeight="1" thickTop="1" x14ac:dyDescent="0.25">
      <c r="C18" s="162" t="s">
        <v>161</v>
      </c>
      <c r="D18" s="163"/>
      <c r="E18" s="153" t="s">
        <v>162</v>
      </c>
      <c r="F18" s="154"/>
      <c r="G18" s="96" t="s">
        <v>163</v>
      </c>
      <c r="H18" s="154" t="s">
        <v>164</v>
      </c>
      <c r="I18" s="155" t="s">
        <v>165</v>
      </c>
    </row>
    <row r="19" spans="2:9" ht="25.5" customHeight="1" thickBot="1" x14ac:dyDescent="0.3">
      <c r="C19" s="164"/>
      <c r="D19" s="165"/>
      <c r="E19" s="97" t="s">
        <v>166</v>
      </c>
      <c r="F19" s="98" t="s">
        <v>167</v>
      </c>
      <c r="G19" s="98" t="s">
        <v>168</v>
      </c>
      <c r="H19" s="166"/>
      <c r="I19" s="167"/>
    </row>
    <row r="20" spans="2:9" ht="15" customHeight="1" thickTop="1" x14ac:dyDescent="0.25">
      <c r="C20" s="159" t="s">
        <v>127</v>
      </c>
      <c r="D20" s="99" t="s">
        <v>169</v>
      </c>
      <c r="E20" s="100">
        <v>-0.50049565026136678</v>
      </c>
      <c r="F20" s="101">
        <v>1.6788529013594801E-3</v>
      </c>
      <c r="G20" s="102"/>
      <c r="H20" s="103">
        <v>-298.11763130413738</v>
      </c>
      <c r="I20" s="104">
        <v>0</v>
      </c>
    </row>
    <row r="21" spans="2:9" ht="15" customHeight="1" thickBot="1" x14ac:dyDescent="0.3">
      <c r="C21" s="158"/>
      <c r="D21" s="105" t="s">
        <v>174</v>
      </c>
      <c r="E21" s="106">
        <v>0.95772428711574531</v>
      </c>
      <c r="F21" s="107">
        <v>1.6790869041345198E-3</v>
      </c>
      <c r="G21" s="107">
        <v>0.99453395218197571</v>
      </c>
      <c r="H21" s="108">
        <v>570.38398951089516</v>
      </c>
      <c r="I21" s="109">
        <v>0</v>
      </c>
    </row>
    <row r="22" spans="2:9" ht="15" customHeight="1" thickTop="1" x14ac:dyDescent="0.3">
      <c r="C22" s="160" t="s">
        <v>171</v>
      </c>
      <c r="D22" s="160"/>
      <c r="E22" s="160"/>
      <c r="F22" s="160"/>
      <c r="G22" s="160"/>
      <c r="H22" s="160"/>
      <c r="I22" s="160"/>
    </row>
    <row r="23" spans="2:9" ht="14.45" x14ac:dyDescent="0.3">
      <c r="C23" s="10"/>
      <c r="D23" s="5"/>
      <c r="E23" s="5"/>
      <c r="F23" s="5"/>
      <c r="G23" s="5"/>
      <c r="H23" s="5"/>
      <c r="I23" s="5"/>
    </row>
    <row r="25" spans="2:9" x14ac:dyDescent="0.25">
      <c r="D25" s="138" t="s">
        <v>175</v>
      </c>
      <c r="E25" s="138"/>
      <c r="F25" s="138"/>
      <c r="G25" s="138"/>
    </row>
    <row r="28" spans="2:9" ht="14.45" x14ac:dyDescent="0.3">
      <c r="B28" s="8" t="s">
        <v>12</v>
      </c>
    </row>
    <row r="29" spans="2:9" ht="15.75" customHeight="1" x14ac:dyDescent="0.3">
      <c r="C29" s="150" t="s">
        <v>13</v>
      </c>
      <c r="D29" s="150"/>
      <c r="E29" s="150"/>
    </row>
    <row r="30" spans="2:9" ht="29.25" customHeight="1" thickBot="1" x14ac:dyDescent="0.35">
      <c r="C30" s="110" t="s">
        <v>177</v>
      </c>
      <c r="D30" s="111"/>
      <c r="E30" s="111"/>
    </row>
    <row r="31" spans="2:9" ht="33" customHeight="1" thickTop="1" x14ac:dyDescent="0.25">
      <c r="C31" s="161" t="s">
        <v>14</v>
      </c>
      <c r="D31" s="99" t="s">
        <v>15</v>
      </c>
      <c r="E31" s="112">
        <v>39603.494313000047</v>
      </c>
      <c r="F31" s="3"/>
    </row>
    <row r="32" spans="2:9" ht="15" customHeight="1" x14ac:dyDescent="0.25">
      <c r="C32" s="156"/>
      <c r="D32" s="113" t="s">
        <v>16</v>
      </c>
      <c r="E32" s="114">
        <v>0</v>
      </c>
      <c r="F32" s="3"/>
    </row>
    <row r="33" spans="3:6" ht="15" customHeight="1" x14ac:dyDescent="0.3">
      <c r="C33" s="156" t="s">
        <v>1</v>
      </c>
      <c r="D33" s="157"/>
      <c r="E33" s="115">
        <v>0.25711316426045111</v>
      </c>
      <c r="F33" s="3"/>
    </row>
    <row r="34" spans="3:6" ht="24" customHeight="1" x14ac:dyDescent="0.3">
      <c r="C34" s="156" t="s">
        <v>17</v>
      </c>
      <c r="D34" s="157"/>
      <c r="E34" s="115">
        <v>0.28227156469502801</v>
      </c>
      <c r="F34" s="3"/>
    </row>
    <row r="35" spans="3:6" ht="15" customHeight="1" x14ac:dyDescent="0.3">
      <c r="C35" s="156" t="s">
        <v>18</v>
      </c>
      <c r="D35" s="157"/>
      <c r="E35" s="116">
        <v>-0.71057613091945249</v>
      </c>
      <c r="F35" s="3"/>
    </row>
    <row r="36" spans="3:6" ht="15" customHeight="1" x14ac:dyDescent="0.3">
      <c r="C36" s="156" t="s">
        <v>19</v>
      </c>
      <c r="D36" s="157"/>
      <c r="E36" s="117">
        <v>0.9244835235082679</v>
      </c>
      <c r="F36" s="3"/>
    </row>
    <row r="37" spans="3:6" ht="15" customHeight="1" x14ac:dyDescent="0.3">
      <c r="C37" s="156" t="s">
        <v>25</v>
      </c>
      <c r="D37" s="157"/>
      <c r="E37" s="118">
        <v>-0.25186989919604558</v>
      </c>
      <c r="F37" s="3"/>
    </row>
    <row r="38" spans="3:6" ht="15" customHeight="1" x14ac:dyDescent="0.3">
      <c r="C38" s="156" t="s">
        <v>26</v>
      </c>
      <c r="D38" s="157"/>
      <c r="E38" s="118">
        <v>1.2308139893206027E-2</v>
      </c>
      <c r="F38" s="3"/>
    </row>
    <row r="39" spans="3:6" ht="15" customHeight="1" x14ac:dyDescent="0.3">
      <c r="C39" s="156" t="s">
        <v>27</v>
      </c>
      <c r="D39" s="157"/>
      <c r="E39" s="118">
        <v>-0.2034005468534259</v>
      </c>
      <c r="F39" s="3"/>
    </row>
    <row r="40" spans="3:6" ht="15" customHeight="1" x14ac:dyDescent="0.3">
      <c r="C40" s="156" t="s">
        <v>28</v>
      </c>
      <c r="D40" s="157"/>
      <c r="E40" s="118">
        <v>2.461565835142844E-2</v>
      </c>
      <c r="F40" s="3"/>
    </row>
    <row r="41" spans="3:6" ht="15" customHeight="1" x14ac:dyDescent="0.3">
      <c r="C41" s="156" t="s">
        <v>20</v>
      </c>
      <c r="D41" s="157"/>
      <c r="E41" s="119">
        <v>-2.7123940113086933</v>
      </c>
      <c r="F41" s="3"/>
    </row>
    <row r="42" spans="3:6" ht="15" customHeight="1" x14ac:dyDescent="0.3">
      <c r="C42" s="156" t="s">
        <v>21</v>
      </c>
      <c r="D42" s="157"/>
      <c r="E42" s="119">
        <v>2.4658249868070072</v>
      </c>
      <c r="F42" s="3"/>
    </row>
    <row r="43" spans="3:6" ht="15" customHeight="1" x14ac:dyDescent="0.25">
      <c r="C43" s="156" t="s">
        <v>22</v>
      </c>
      <c r="D43" s="120" t="s">
        <v>178</v>
      </c>
      <c r="E43" s="115">
        <v>-0.50652717937506386</v>
      </c>
      <c r="F43" s="3"/>
    </row>
    <row r="44" spans="3:6" ht="15" customHeight="1" x14ac:dyDescent="0.25">
      <c r="C44" s="156"/>
      <c r="D44" s="120" t="s">
        <v>179</v>
      </c>
      <c r="E44" s="115">
        <v>6.0097630387325983E-2</v>
      </c>
      <c r="F44" s="3"/>
    </row>
    <row r="45" spans="3:6" ht="15" customHeight="1" x14ac:dyDescent="0.25">
      <c r="C45" s="156"/>
      <c r="D45" s="120" t="s">
        <v>180</v>
      </c>
      <c r="E45" s="115">
        <v>0.52699132388292236</v>
      </c>
      <c r="F45" s="3"/>
    </row>
    <row r="46" spans="3:6" ht="15" customHeight="1" thickBot="1" x14ac:dyDescent="0.3">
      <c r="C46" s="158"/>
      <c r="D46" s="121" t="s">
        <v>181</v>
      </c>
      <c r="E46" s="122">
        <v>1.0540056386206251</v>
      </c>
      <c r="F46" s="3"/>
    </row>
    <row r="47" spans="3:6" thickTop="1" x14ac:dyDescent="0.3">
      <c r="C47" s="5"/>
      <c r="D47" s="6"/>
      <c r="E47" s="7"/>
      <c r="F47" s="3"/>
    </row>
    <row r="49" spans="2:2" x14ac:dyDescent="0.25">
      <c r="B49" s="8" t="s">
        <v>176</v>
      </c>
    </row>
    <row r="78" spans="1:10" ht="15" customHeight="1" x14ac:dyDescent="0.25">
      <c r="A78" s="3"/>
      <c r="B78" s="150" t="s">
        <v>23</v>
      </c>
      <c r="C78" s="150"/>
      <c r="D78" s="150"/>
      <c r="E78" s="150"/>
      <c r="F78" s="150"/>
      <c r="G78" s="150"/>
      <c r="H78" s="150"/>
      <c r="I78" s="4"/>
      <c r="J78" s="3"/>
    </row>
    <row r="79" spans="1:10" ht="15.75" customHeight="1" thickBot="1" x14ac:dyDescent="0.3">
      <c r="A79" s="3"/>
      <c r="B79" s="110" t="s">
        <v>1</v>
      </c>
      <c r="C79" s="111"/>
      <c r="D79" s="111"/>
      <c r="E79" s="111"/>
      <c r="F79" s="111"/>
      <c r="G79" s="111"/>
      <c r="H79" s="111"/>
      <c r="I79" s="4"/>
      <c r="J79" s="3"/>
    </row>
    <row r="80" spans="1:10" ht="15.75" customHeight="1" thickTop="1" x14ac:dyDescent="0.25">
      <c r="A80" s="3"/>
      <c r="B80" s="151" t="s">
        <v>31</v>
      </c>
      <c r="C80" s="153" t="s">
        <v>182</v>
      </c>
      <c r="D80" s="154"/>
      <c r="E80" s="154"/>
      <c r="F80" s="154"/>
      <c r="G80" s="154"/>
      <c r="H80" s="155"/>
      <c r="I80" s="4"/>
      <c r="J80" s="3"/>
    </row>
    <row r="81" spans="1:10" ht="15.75" customHeight="1" thickBot="1" x14ac:dyDescent="0.3">
      <c r="A81" s="3"/>
      <c r="B81" s="152"/>
      <c r="C81" s="123" t="s">
        <v>127</v>
      </c>
      <c r="D81" s="124" t="s">
        <v>183</v>
      </c>
      <c r="E81" s="124" t="s">
        <v>184</v>
      </c>
      <c r="F81" s="124" t="s">
        <v>185</v>
      </c>
      <c r="G81" s="124" t="s">
        <v>186</v>
      </c>
      <c r="H81" s="125" t="s">
        <v>24</v>
      </c>
      <c r="I81" s="4"/>
      <c r="J81" s="3"/>
    </row>
    <row r="82" spans="1:10" ht="15" customHeight="1" thickTop="1" x14ac:dyDescent="0.25">
      <c r="A82" s="3"/>
      <c r="B82" s="126" t="s">
        <v>32</v>
      </c>
      <c r="C82" s="129">
        <v>0</v>
      </c>
      <c r="D82" s="103">
        <v>3.1536453656712786E-4</v>
      </c>
      <c r="E82" s="103">
        <v>2.8152115708291386E-4</v>
      </c>
      <c r="F82" s="103">
        <v>3.2274043671076816E-3</v>
      </c>
      <c r="G82" s="103">
        <v>1.6432990848957659E-2</v>
      </c>
      <c r="H82" s="104">
        <v>3.9037206032882395E-3</v>
      </c>
      <c r="I82" s="4"/>
      <c r="J82" s="3"/>
    </row>
    <row r="83" spans="1:10" ht="15" customHeight="1" x14ac:dyDescent="0.25">
      <c r="A83" s="3"/>
      <c r="B83" s="127" t="s">
        <v>33</v>
      </c>
      <c r="C83" s="130">
        <v>6.6989994118541368E-2</v>
      </c>
      <c r="D83" s="131">
        <v>6.5127821005580969E-2</v>
      </c>
      <c r="E83" s="131">
        <v>7.1733464261995339E-2</v>
      </c>
      <c r="F83" s="131">
        <v>6.4507098928137066E-2</v>
      </c>
      <c r="G83" s="131">
        <v>8.2221540704984344E-2</v>
      </c>
      <c r="H83" s="132">
        <v>6.9962400813855352E-2</v>
      </c>
      <c r="I83" s="4"/>
      <c r="J83" s="3"/>
    </row>
    <row r="84" spans="1:10" ht="15" customHeight="1" x14ac:dyDescent="0.25">
      <c r="A84" s="3"/>
      <c r="B84" s="127" t="s">
        <v>34</v>
      </c>
      <c r="C84" s="130">
        <v>0.19833238417964377</v>
      </c>
      <c r="D84" s="131">
        <v>0.27055552436568148</v>
      </c>
      <c r="E84" s="131">
        <v>0.27928268735994877</v>
      </c>
      <c r="F84" s="131">
        <v>0.2304250781923943</v>
      </c>
      <c r="G84" s="131">
        <v>0.2429657935139507</v>
      </c>
      <c r="H84" s="132">
        <v>0.24228386634313567</v>
      </c>
      <c r="I84" s="4"/>
      <c r="J84" s="3"/>
    </row>
    <row r="85" spans="1:10" ht="15" customHeight="1" x14ac:dyDescent="0.25">
      <c r="A85" s="3"/>
      <c r="B85" s="127" t="s">
        <v>35</v>
      </c>
      <c r="C85" s="130">
        <v>1.1994860717875084</v>
      </c>
      <c r="D85" s="131">
        <v>1.093927166767608</v>
      </c>
      <c r="E85" s="131">
        <v>1.111735242531531</v>
      </c>
      <c r="F85" s="131">
        <v>0.74369888046604737</v>
      </c>
      <c r="G85" s="131">
        <v>0.4945401380068386</v>
      </c>
      <c r="H85" s="132">
        <v>0.93925534325373239</v>
      </c>
      <c r="I85" s="4"/>
      <c r="J85" s="3"/>
    </row>
    <row r="86" spans="1:10" ht="15" customHeight="1" x14ac:dyDescent="0.25">
      <c r="A86" s="3"/>
      <c r="B86" s="127" t="s">
        <v>36</v>
      </c>
      <c r="C86" s="130">
        <v>7.1805162726778851E-2</v>
      </c>
      <c r="D86" s="131">
        <v>5.5340177361346596E-2</v>
      </c>
      <c r="E86" s="131">
        <v>3.5858048974584202E-2</v>
      </c>
      <c r="F86" s="131">
        <v>1.8943089088340474E-2</v>
      </c>
      <c r="G86" s="131">
        <v>1.4735177031055808E-2</v>
      </c>
      <c r="H86" s="132">
        <v>4.0806995111583436E-2</v>
      </c>
      <c r="I86" s="4"/>
      <c r="J86" s="3"/>
    </row>
    <row r="87" spans="1:10" ht="15" customHeight="1" x14ac:dyDescent="0.25">
      <c r="A87" s="3"/>
      <c r="B87" s="127" t="s">
        <v>37</v>
      </c>
      <c r="C87" s="130">
        <v>0.23356249156225467</v>
      </c>
      <c r="D87" s="131">
        <v>4.6692589192910271E-2</v>
      </c>
      <c r="E87" s="131">
        <v>8.1899547387146721E-3</v>
      </c>
      <c r="F87" s="131">
        <v>1.167211541572791E-3</v>
      </c>
      <c r="G87" s="131">
        <v>0</v>
      </c>
      <c r="H87" s="132">
        <v>6.5578342195954778E-2</v>
      </c>
      <c r="I87" s="4"/>
      <c r="J87" s="3"/>
    </row>
    <row r="88" spans="1:10" ht="15" customHeight="1" x14ac:dyDescent="0.25">
      <c r="A88" s="3"/>
      <c r="B88" s="127" t="s">
        <v>38</v>
      </c>
      <c r="C88" s="130">
        <v>3.5210882557509121E-2</v>
      </c>
      <c r="D88" s="131">
        <v>3.8511258648058892E-3</v>
      </c>
      <c r="E88" s="131">
        <v>3.0751614061758255E-3</v>
      </c>
      <c r="F88" s="131">
        <v>1.8050176756935906E-3</v>
      </c>
      <c r="G88" s="131">
        <v>0</v>
      </c>
      <c r="H88" s="132">
        <v>9.9060307911806259E-3</v>
      </c>
      <c r="I88" s="4"/>
      <c r="J88" s="3"/>
    </row>
    <row r="89" spans="1:10" ht="15" customHeight="1" x14ac:dyDescent="0.25">
      <c r="A89" s="3"/>
      <c r="B89" s="127" t="s">
        <v>39</v>
      </c>
      <c r="C89" s="130">
        <v>2.4739350398789453E-2</v>
      </c>
      <c r="D89" s="131">
        <v>4.3112899606246001E-3</v>
      </c>
      <c r="E89" s="131">
        <v>2.1828777347562217E-3</v>
      </c>
      <c r="F89" s="131">
        <v>7.7572814484108785E-4</v>
      </c>
      <c r="G89" s="131">
        <v>0</v>
      </c>
      <c r="H89" s="132">
        <v>7.187624301536322E-3</v>
      </c>
      <c r="I89" s="4"/>
      <c r="J89" s="3"/>
    </row>
    <row r="90" spans="1:10" ht="15" customHeight="1" x14ac:dyDescent="0.25">
      <c r="A90" s="3"/>
      <c r="B90" s="127" t="s">
        <v>40</v>
      </c>
      <c r="C90" s="130">
        <v>7.1837055991964618E-2</v>
      </c>
      <c r="D90" s="131">
        <v>4.2374325939872205E-2</v>
      </c>
      <c r="E90" s="131">
        <v>1.6161021793136315E-2</v>
      </c>
      <c r="F90" s="131">
        <v>5.7069250933512233E-3</v>
      </c>
      <c r="G90" s="131">
        <v>8.3728670507937251E-4</v>
      </c>
      <c r="H90" s="132">
        <v>2.9408237174685343E-2</v>
      </c>
      <c r="I90" s="4"/>
      <c r="J90" s="3"/>
    </row>
    <row r="91" spans="1:10" ht="15" customHeight="1" x14ac:dyDescent="0.25">
      <c r="A91" s="3"/>
      <c r="B91" s="127" t="s">
        <v>41</v>
      </c>
      <c r="C91" s="130">
        <v>4.3360578071549929E-3</v>
      </c>
      <c r="D91" s="131">
        <v>3.300702326039958E-3</v>
      </c>
      <c r="E91" s="131">
        <v>3.0895923075151062E-3</v>
      </c>
      <c r="F91" s="131">
        <v>5.7470230604325968E-3</v>
      </c>
      <c r="G91" s="131">
        <v>1.3162334560710223E-3</v>
      </c>
      <c r="H91" s="132">
        <v>3.5880205858698478E-3</v>
      </c>
      <c r="I91" s="4"/>
      <c r="J91" s="3"/>
    </row>
    <row r="92" spans="1:10" ht="15" customHeight="1" x14ac:dyDescent="0.25">
      <c r="A92" s="3"/>
      <c r="B92" s="127" t="s">
        <v>42</v>
      </c>
      <c r="C92" s="130">
        <v>6.5944746895352568E-2</v>
      </c>
      <c r="D92" s="131">
        <v>7.3082798469869176E-2</v>
      </c>
      <c r="E92" s="131">
        <v>8.0627082247168635E-2</v>
      </c>
      <c r="F92" s="131">
        <v>6.1163001261878826E-2</v>
      </c>
      <c r="G92" s="131">
        <v>2.1302033590883816E-2</v>
      </c>
      <c r="H92" s="132">
        <v>6.0528996156618109E-2</v>
      </c>
      <c r="I92" s="4"/>
      <c r="J92" s="3"/>
    </row>
    <row r="93" spans="1:10" ht="15" customHeight="1" x14ac:dyDescent="0.25">
      <c r="A93" s="3"/>
      <c r="B93" s="127" t="s">
        <v>43</v>
      </c>
      <c r="C93" s="130">
        <v>0.48228637202621621</v>
      </c>
      <c r="D93" s="131">
        <v>0.77004731894634182</v>
      </c>
      <c r="E93" s="131">
        <v>0.84200041251880697</v>
      </c>
      <c r="F93" s="131">
        <v>0.90009139862422027</v>
      </c>
      <c r="G93" s="131">
        <v>0.96017659522195098</v>
      </c>
      <c r="H93" s="132">
        <v>0.77757632494961693</v>
      </c>
      <c r="I93" s="4"/>
      <c r="J93" s="3"/>
    </row>
    <row r="94" spans="1:10" ht="15" customHeight="1" x14ac:dyDescent="0.25">
      <c r="A94" s="3"/>
      <c r="B94" s="127" t="s">
        <v>44</v>
      </c>
      <c r="C94" s="130">
        <v>1.0188820791997396E-2</v>
      </c>
      <c r="D94" s="131">
        <v>9.9967193818850599E-4</v>
      </c>
      <c r="E94" s="131">
        <v>8.8158482791431264E-3</v>
      </c>
      <c r="F94" s="131">
        <v>4.6006055096694436E-3</v>
      </c>
      <c r="G94" s="131">
        <v>1.6326739949587888E-3</v>
      </c>
      <c r="H94" s="132">
        <v>5.3986054601013189E-3</v>
      </c>
      <c r="I94" s="4"/>
      <c r="J94" s="3"/>
    </row>
    <row r="95" spans="1:10" ht="15" customHeight="1" x14ac:dyDescent="0.25">
      <c r="A95" s="3"/>
      <c r="B95" s="127" t="s">
        <v>45</v>
      </c>
      <c r="C95" s="130">
        <v>0.12456448623066056</v>
      </c>
      <c r="D95" s="131">
        <v>0.51069681492079733</v>
      </c>
      <c r="E95" s="131">
        <v>0.84467610044549435</v>
      </c>
      <c r="F95" s="131">
        <v>0.97879612185372533</v>
      </c>
      <c r="G95" s="131">
        <v>0.99697539892540687</v>
      </c>
      <c r="H95" s="132">
        <v>0.6652677530822324</v>
      </c>
      <c r="I95" s="4"/>
      <c r="J95" s="3"/>
    </row>
    <row r="96" spans="1:10" ht="15" customHeight="1" x14ac:dyDescent="0.25">
      <c r="A96" s="3"/>
      <c r="B96" s="127" t="s">
        <v>46</v>
      </c>
      <c r="C96" s="130">
        <v>0.13276351579987108</v>
      </c>
      <c r="D96" s="131">
        <v>0.1143073169963963</v>
      </c>
      <c r="E96" s="131">
        <v>4.6708750438118264E-2</v>
      </c>
      <c r="F96" s="131">
        <v>4.97000947552896E-3</v>
      </c>
      <c r="G96" s="131">
        <v>1.5572902856643826E-3</v>
      </c>
      <c r="H96" s="132">
        <v>6.3509788288249394E-2</v>
      </c>
      <c r="I96" s="4"/>
      <c r="J96" s="3"/>
    </row>
    <row r="97" spans="1:10" ht="15" customHeight="1" x14ac:dyDescent="0.25">
      <c r="A97" s="3"/>
      <c r="B97" s="127" t="s">
        <v>47</v>
      </c>
      <c r="C97" s="130">
        <v>0.34414514575441951</v>
      </c>
      <c r="D97" s="131">
        <v>0.24821457541766584</v>
      </c>
      <c r="E97" s="131">
        <v>8.143731593668764E-2</v>
      </c>
      <c r="F97" s="131">
        <v>1.3578045844326198E-2</v>
      </c>
      <c r="G97" s="131">
        <v>1.4673107889282848E-3</v>
      </c>
      <c r="H97" s="132">
        <v>0.14744785762845067</v>
      </c>
      <c r="I97" s="4"/>
      <c r="J97" s="3"/>
    </row>
    <row r="98" spans="1:10" ht="15" customHeight="1" x14ac:dyDescent="0.25">
      <c r="A98" s="3"/>
      <c r="B98" s="127" t="s">
        <v>48</v>
      </c>
      <c r="C98" s="130">
        <v>5.2498151134120832E-2</v>
      </c>
      <c r="D98" s="131">
        <v>2.5961976007490679E-2</v>
      </c>
      <c r="E98" s="131">
        <v>7.5035475082155028E-3</v>
      </c>
      <c r="F98" s="131">
        <v>5.88826073022725E-4</v>
      </c>
      <c r="G98" s="131">
        <v>0</v>
      </c>
      <c r="H98" s="132">
        <v>1.8905397067436814E-2</v>
      </c>
      <c r="I98" s="4"/>
      <c r="J98" s="3"/>
    </row>
    <row r="99" spans="1:10" ht="15" customHeight="1" x14ac:dyDescent="0.25">
      <c r="A99" s="3"/>
      <c r="B99" s="127" t="s">
        <v>49</v>
      </c>
      <c r="C99" s="130">
        <v>0.2033637217339328</v>
      </c>
      <c r="D99" s="131">
        <v>7.1057943182664798E-2</v>
      </c>
      <c r="E99" s="131">
        <v>1.6315454449502297E-2</v>
      </c>
      <c r="F99" s="131">
        <v>2.0669967533971378E-3</v>
      </c>
      <c r="G99" s="131">
        <v>0</v>
      </c>
      <c r="H99" s="132">
        <v>6.5006251041084498E-2</v>
      </c>
      <c r="I99" s="4"/>
      <c r="J99" s="3"/>
    </row>
    <row r="100" spans="1:10" ht="15" customHeight="1" x14ac:dyDescent="0.25">
      <c r="A100" s="3"/>
      <c r="B100" s="127" t="s">
        <v>50</v>
      </c>
      <c r="C100" s="130">
        <v>1.9342800859251282E-2</v>
      </c>
      <c r="D100" s="131">
        <v>3.027952795206984E-3</v>
      </c>
      <c r="E100" s="131">
        <v>3.2691849575232715E-4</v>
      </c>
      <c r="F100" s="131">
        <v>0</v>
      </c>
      <c r="G100" s="131">
        <v>0</v>
      </c>
      <c r="H100" s="132">
        <v>5.1818020756122084E-3</v>
      </c>
      <c r="I100" s="4"/>
      <c r="J100" s="3"/>
    </row>
    <row r="101" spans="1:10" ht="15" customHeight="1" x14ac:dyDescent="0.25">
      <c r="A101" s="3"/>
      <c r="B101" s="127" t="s">
        <v>51</v>
      </c>
      <c r="C101" s="130">
        <v>0.12203835256914505</v>
      </c>
      <c r="D101" s="131">
        <v>2.6168922670596971E-2</v>
      </c>
      <c r="E101" s="131">
        <v>3.0319127262296874E-3</v>
      </c>
      <c r="F101" s="131">
        <v>0</v>
      </c>
      <c r="G101" s="131">
        <v>0</v>
      </c>
      <c r="H101" s="132">
        <v>3.4269313412921477E-2</v>
      </c>
      <c r="I101" s="4"/>
      <c r="J101" s="3"/>
    </row>
    <row r="102" spans="1:10" ht="15" customHeight="1" x14ac:dyDescent="0.25">
      <c r="A102" s="3"/>
      <c r="B102" s="127" t="s">
        <v>52</v>
      </c>
      <c r="C102" s="130">
        <v>8.2792025852497498E-4</v>
      </c>
      <c r="D102" s="131">
        <v>0</v>
      </c>
      <c r="E102" s="131">
        <v>0</v>
      </c>
      <c r="F102" s="131">
        <v>0</v>
      </c>
      <c r="G102" s="131">
        <v>0</v>
      </c>
      <c r="H102" s="132">
        <v>1.9357911721968284E-4</v>
      </c>
      <c r="I102" s="4"/>
      <c r="J102" s="3"/>
    </row>
    <row r="103" spans="1:10" ht="15" customHeight="1" x14ac:dyDescent="0.25">
      <c r="A103" s="3"/>
      <c r="B103" s="127" t="s">
        <v>53</v>
      </c>
      <c r="C103" s="130">
        <v>0.11156289605546967</v>
      </c>
      <c r="D103" s="131">
        <v>1.6616646276926616E-2</v>
      </c>
      <c r="E103" s="131">
        <v>9.8396422669073599E-3</v>
      </c>
      <c r="F103" s="131">
        <v>8.1404028634638574E-3</v>
      </c>
      <c r="G103" s="131">
        <v>7.6829734936456953E-4</v>
      </c>
      <c r="H103" s="132">
        <v>3.2888340018066203E-2</v>
      </c>
      <c r="I103" s="4"/>
      <c r="J103" s="3"/>
    </row>
    <row r="104" spans="1:10" ht="15" customHeight="1" x14ac:dyDescent="0.25">
      <c r="A104" s="3"/>
      <c r="B104" s="127" t="s">
        <v>54</v>
      </c>
      <c r="C104" s="130">
        <v>8.5720962335403758E-3</v>
      </c>
      <c r="D104" s="131">
        <v>6.0696916567790941E-3</v>
      </c>
      <c r="E104" s="131">
        <v>1.0273263751312517E-2</v>
      </c>
      <c r="F104" s="131">
        <v>3.1435283755863941E-3</v>
      </c>
      <c r="G104" s="131">
        <v>1.3092332788267164E-3</v>
      </c>
      <c r="H104" s="132">
        <v>5.951244765705555E-3</v>
      </c>
      <c r="I104" s="4"/>
      <c r="J104" s="3"/>
    </row>
    <row r="105" spans="1:10" ht="15" customHeight="1" x14ac:dyDescent="0.25">
      <c r="A105" s="3"/>
      <c r="B105" s="127" t="s">
        <v>55</v>
      </c>
      <c r="C105" s="130">
        <v>0.87430934402644267</v>
      </c>
      <c r="D105" s="131">
        <v>0.96130518187595049</v>
      </c>
      <c r="E105" s="131">
        <v>0.93168031184167976</v>
      </c>
      <c r="F105" s="131">
        <v>0.82991418704894315</v>
      </c>
      <c r="G105" s="131">
        <v>0.54633458316140715</v>
      </c>
      <c r="H105" s="132">
        <v>0.8302821891285489</v>
      </c>
      <c r="I105" s="4"/>
      <c r="J105" s="3"/>
    </row>
    <row r="106" spans="1:10" ht="15" customHeight="1" x14ac:dyDescent="0.25">
      <c r="A106" s="3"/>
      <c r="B106" s="127" t="s">
        <v>56</v>
      </c>
      <c r="C106" s="130">
        <v>4.7325433833262081E-3</v>
      </c>
      <c r="D106" s="131">
        <v>1.5306249403099548E-2</v>
      </c>
      <c r="E106" s="131">
        <v>4.8206782140099318E-2</v>
      </c>
      <c r="F106" s="131">
        <v>0.15880188171200693</v>
      </c>
      <c r="G106" s="131">
        <v>0.45158788621040058</v>
      </c>
      <c r="H106" s="132">
        <v>0.13054686356153652</v>
      </c>
      <c r="I106" s="4"/>
      <c r="J106" s="3"/>
    </row>
    <row r="107" spans="1:10" ht="15" customHeight="1" x14ac:dyDescent="0.25">
      <c r="A107" s="3"/>
      <c r="B107" s="127" t="s">
        <v>57</v>
      </c>
      <c r="C107" s="130">
        <v>2.7866986684214889E-4</v>
      </c>
      <c r="D107" s="131">
        <v>7.0223078724431821E-4</v>
      </c>
      <c r="E107" s="131">
        <v>0</v>
      </c>
      <c r="F107" s="131">
        <v>0</v>
      </c>
      <c r="G107" s="131">
        <v>0</v>
      </c>
      <c r="H107" s="132">
        <v>2.0406254359699321E-4</v>
      </c>
      <c r="I107" s="4"/>
      <c r="J107" s="3"/>
    </row>
    <row r="108" spans="1:10" ht="15" customHeight="1" x14ac:dyDescent="0.25">
      <c r="A108" s="3"/>
      <c r="B108" s="127" t="s">
        <v>58</v>
      </c>
      <c r="C108" s="130">
        <v>0.33321281657543611</v>
      </c>
      <c r="D108" s="131">
        <v>0.59449137593175572</v>
      </c>
      <c r="E108" s="131">
        <v>0.86153267416823065</v>
      </c>
      <c r="F108" s="131">
        <v>0.97626862521654323</v>
      </c>
      <c r="G108" s="131">
        <v>0.99792921339542262</v>
      </c>
      <c r="H108" s="132">
        <v>0.73343521731215466</v>
      </c>
      <c r="I108" s="4"/>
      <c r="J108" s="3"/>
    </row>
    <row r="109" spans="1:10" ht="15" customHeight="1" x14ac:dyDescent="0.25">
      <c r="A109" s="3"/>
      <c r="B109" s="127" t="s">
        <v>59</v>
      </c>
      <c r="C109" s="130">
        <v>0.47833179815656562</v>
      </c>
      <c r="D109" s="131">
        <v>0.30746311141322302</v>
      </c>
      <c r="E109" s="131">
        <v>0.11882658366262798</v>
      </c>
      <c r="F109" s="131">
        <v>2.1484242898308633E-2</v>
      </c>
      <c r="G109" s="131">
        <v>1.7309818729468306E-3</v>
      </c>
      <c r="H109" s="132">
        <v>0.19899321814384227</v>
      </c>
      <c r="I109" s="4"/>
      <c r="J109" s="3"/>
    </row>
    <row r="110" spans="1:10" ht="15" customHeight="1" x14ac:dyDescent="0.25">
      <c r="A110" s="3"/>
      <c r="B110" s="127" t="s">
        <v>60</v>
      </c>
      <c r="C110" s="130">
        <v>0.10113719479638819</v>
      </c>
      <c r="D110" s="131">
        <v>3.9308489464694882E-2</v>
      </c>
      <c r="E110" s="131">
        <v>1.3302034200255367E-2</v>
      </c>
      <c r="F110" s="131">
        <v>1.6304083379726697E-3</v>
      </c>
      <c r="G110" s="131">
        <v>0</v>
      </c>
      <c r="H110" s="132">
        <v>3.4185358161707632E-2</v>
      </c>
      <c r="I110" s="4"/>
      <c r="J110" s="3"/>
    </row>
    <row r="111" spans="1:10" ht="15" customHeight="1" x14ac:dyDescent="0.25">
      <c r="A111" s="3"/>
      <c r="B111" s="127" t="s">
        <v>61</v>
      </c>
      <c r="C111" s="130">
        <v>3.074269684127389E-3</v>
      </c>
      <c r="D111" s="131">
        <v>1.7696984034053286E-4</v>
      </c>
      <c r="E111" s="131">
        <v>4.4112072465500221E-4</v>
      </c>
      <c r="F111" s="131">
        <v>0</v>
      </c>
      <c r="G111" s="131">
        <v>0</v>
      </c>
      <c r="H111" s="132">
        <v>8.3509787152520317E-4</v>
      </c>
      <c r="I111" s="4"/>
      <c r="J111" s="3"/>
    </row>
    <row r="112" spans="1:10" ht="15" customHeight="1" x14ac:dyDescent="0.25">
      <c r="A112" s="3"/>
      <c r="B112" s="127" t="s">
        <v>62</v>
      </c>
      <c r="C112" s="130">
        <v>4.3100639454221747E-4</v>
      </c>
      <c r="D112" s="131">
        <v>0</v>
      </c>
      <c r="E112" s="131">
        <v>0</v>
      </c>
      <c r="F112" s="131">
        <v>0</v>
      </c>
      <c r="G112" s="131">
        <v>0</v>
      </c>
      <c r="H112" s="132">
        <v>1.0077520934222153E-4</v>
      </c>
      <c r="I112" s="4"/>
      <c r="J112" s="3"/>
    </row>
    <row r="113" spans="1:10" ht="15" customHeight="1" x14ac:dyDescent="0.25">
      <c r="A113" s="3"/>
      <c r="B113" s="127" t="s">
        <v>63</v>
      </c>
      <c r="C113" s="130">
        <v>9.4952299463643038E-3</v>
      </c>
      <c r="D113" s="131">
        <v>6.829301620376981E-3</v>
      </c>
      <c r="E113" s="131">
        <v>1.3957675705320901E-3</v>
      </c>
      <c r="F113" s="131">
        <v>0</v>
      </c>
      <c r="G113" s="131">
        <v>0</v>
      </c>
      <c r="H113" s="132">
        <v>3.8281934748928604E-3</v>
      </c>
      <c r="I113" s="4"/>
      <c r="J113" s="3"/>
    </row>
    <row r="114" spans="1:10" ht="15" customHeight="1" x14ac:dyDescent="0.25">
      <c r="A114" s="3"/>
      <c r="B114" s="127" t="s">
        <v>64</v>
      </c>
      <c r="C114" s="130">
        <v>7.4317684446576326E-2</v>
      </c>
      <c r="D114" s="131">
        <v>5.1730751729609538E-2</v>
      </c>
      <c r="E114" s="131">
        <v>3.5667180955082783E-3</v>
      </c>
      <c r="F114" s="131">
        <v>6.1672354717633735E-4</v>
      </c>
      <c r="G114" s="131">
        <v>3.3980473163018854E-4</v>
      </c>
      <c r="H114" s="132">
        <v>2.84498278935406E-2</v>
      </c>
      <c r="I114" s="4"/>
      <c r="J114" s="3"/>
    </row>
    <row r="115" spans="1:10" ht="15" customHeight="1" x14ac:dyDescent="0.25">
      <c r="A115" s="3"/>
      <c r="B115" s="127" t="s">
        <v>65</v>
      </c>
      <c r="C115" s="130">
        <v>6.9495897523202121E-2</v>
      </c>
      <c r="D115" s="131">
        <v>0.1206661548803039</v>
      </c>
      <c r="E115" s="131">
        <v>0.31546812868077612</v>
      </c>
      <c r="F115" s="131">
        <v>0.67843029004132072</v>
      </c>
      <c r="G115" s="131">
        <v>0.93852956018831513</v>
      </c>
      <c r="H115" s="132">
        <v>0.40906147091686329</v>
      </c>
      <c r="I115" s="4"/>
      <c r="J115" s="3"/>
    </row>
    <row r="116" spans="1:10" ht="15" customHeight="1" x14ac:dyDescent="0.25">
      <c r="A116" s="3"/>
      <c r="B116" s="127" t="s">
        <v>66</v>
      </c>
      <c r="C116" s="130">
        <v>0.91867501174275246</v>
      </c>
      <c r="D116" s="131">
        <v>0.87377170225590983</v>
      </c>
      <c r="E116" s="131">
        <v>0.67369481921141161</v>
      </c>
      <c r="F116" s="131">
        <v>0.30820419324895998</v>
      </c>
      <c r="G116" s="131">
        <v>5.8121444334341382E-2</v>
      </c>
      <c r="H116" s="132">
        <v>0.58187575928280577</v>
      </c>
      <c r="I116" s="4"/>
      <c r="J116" s="3"/>
    </row>
    <row r="117" spans="1:10" ht="15" customHeight="1" x14ac:dyDescent="0.25">
      <c r="A117" s="3"/>
      <c r="B117" s="127" t="s">
        <v>67</v>
      </c>
      <c r="C117" s="130">
        <v>3.2972192320731854E-3</v>
      </c>
      <c r="D117" s="131">
        <v>4.5048880142729789E-3</v>
      </c>
      <c r="E117" s="131">
        <v>6.8619861320472477E-3</v>
      </c>
      <c r="F117" s="131">
        <v>1.2411985490816506E-2</v>
      </c>
      <c r="G117" s="131">
        <v>3.3489954773438225E-3</v>
      </c>
      <c r="H117" s="132">
        <v>5.9441324139964721E-3</v>
      </c>
      <c r="I117" s="4"/>
      <c r="J117" s="3"/>
    </row>
    <row r="118" spans="1:10" ht="15" customHeight="1" x14ac:dyDescent="0.25">
      <c r="A118" s="3"/>
      <c r="B118" s="127" t="s">
        <v>68</v>
      </c>
      <c r="C118" s="130">
        <v>8.4414427089821858E-3</v>
      </c>
      <c r="D118" s="131">
        <v>3.1697324906472719E-4</v>
      </c>
      <c r="E118" s="131">
        <v>1.0405013596477102E-3</v>
      </c>
      <c r="F118" s="131">
        <v>0</v>
      </c>
      <c r="G118" s="131">
        <v>0</v>
      </c>
      <c r="H118" s="132">
        <v>2.2281584959675418E-3</v>
      </c>
      <c r="I118" s="4"/>
      <c r="J118" s="3"/>
    </row>
    <row r="119" spans="1:10" ht="15" customHeight="1" x14ac:dyDescent="0.25">
      <c r="A119" s="3"/>
      <c r="B119" s="127" t="s">
        <v>69</v>
      </c>
      <c r="C119" s="130">
        <v>0</v>
      </c>
      <c r="D119" s="131">
        <v>7.4028160044826812E-4</v>
      </c>
      <c r="E119" s="131">
        <v>1.9613869497099212E-3</v>
      </c>
      <c r="F119" s="131">
        <v>5.3463210264067303E-4</v>
      </c>
      <c r="G119" s="131">
        <v>0</v>
      </c>
      <c r="H119" s="132">
        <v>6.0998691550854763E-4</v>
      </c>
      <c r="I119" s="4"/>
      <c r="J119" s="3"/>
    </row>
    <row r="120" spans="1:10" ht="15" customHeight="1" x14ac:dyDescent="0.25">
      <c r="A120" s="3"/>
      <c r="B120" s="127" t="s">
        <v>70</v>
      </c>
      <c r="C120" s="130">
        <v>0.48093321198163819</v>
      </c>
      <c r="D120" s="131">
        <v>0.92797179459547696</v>
      </c>
      <c r="E120" s="131">
        <v>0.97059749367334036</v>
      </c>
      <c r="F120" s="131">
        <v>0.98517760479436001</v>
      </c>
      <c r="G120" s="131">
        <v>0.99499278247843348</v>
      </c>
      <c r="H120" s="132">
        <v>0.85517113940551404</v>
      </c>
      <c r="I120" s="4"/>
      <c r="J120" s="3"/>
    </row>
    <row r="121" spans="1:10" ht="15" customHeight="1" x14ac:dyDescent="0.25">
      <c r="A121" s="3"/>
      <c r="B121" s="127" t="s">
        <v>71</v>
      </c>
      <c r="C121" s="130">
        <v>0.14744994657613192</v>
      </c>
      <c r="D121" s="131">
        <v>1.2102192420686057E-2</v>
      </c>
      <c r="E121" s="131">
        <v>8.5619055993810221E-3</v>
      </c>
      <c r="F121" s="131">
        <v>5.5241131411209142E-3</v>
      </c>
      <c r="G121" s="131">
        <v>0</v>
      </c>
      <c r="H121" s="132">
        <v>3.9502664773246474E-2</v>
      </c>
      <c r="I121" s="4"/>
      <c r="J121" s="3"/>
    </row>
    <row r="122" spans="1:10" ht="15" customHeight="1" x14ac:dyDescent="0.25">
      <c r="A122" s="3"/>
      <c r="B122" s="127" t="s">
        <v>72</v>
      </c>
      <c r="C122" s="130">
        <v>0.20237214516654187</v>
      </c>
      <c r="D122" s="131">
        <v>2.5695830664805869E-2</v>
      </c>
      <c r="E122" s="131">
        <v>5.5718687594650705E-3</v>
      </c>
      <c r="F122" s="131">
        <v>1.2056468844027337E-3</v>
      </c>
      <c r="G122" s="131">
        <v>1.7401098872237784E-4</v>
      </c>
      <c r="H122" s="132">
        <v>5.3690823180941441E-2</v>
      </c>
      <c r="I122" s="4"/>
      <c r="J122" s="3"/>
    </row>
    <row r="123" spans="1:10" ht="15" customHeight="1" x14ac:dyDescent="0.25">
      <c r="A123" s="3"/>
      <c r="B123" s="127" t="s">
        <v>73</v>
      </c>
      <c r="C123" s="130">
        <v>5.0718129909176771E-3</v>
      </c>
      <c r="D123" s="131">
        <v>2.3113190038825792E-3</v>
      </c>
      <c r="E123" s="131">
        <v>1.0898717524401495E-3</v>
      </c>
      <c r="F123" s="131">
        <v>2.2362072428552763E-3</v>
      </c>
      <c r="G123" s="131">
        <v>1.0787157932109258E-3</v>
      </c>
      <c r="H123" s="132">
        <v>2.4793390611933595E-3</v>
      </c>
      <c r="I123" s="4"/>
      <c r="J123" s="3"/>
    </row>
    <row r="124" spans="1:10" ht="15" customHeight="1" x14ac:dyDescent="0.25">
      <c r="A124" s="3"/>
      <c r="B124" s="127" t="s">
        <v>74</v>
      </c>
      <c r="C124" s="130">
        <v>1.823476395676487E-4</v>
      </c>
      <c r="D124" s="131">
        <v>3.8362192561007562E-4</v>
      </c>
      <c r="E124" s="131">
        <v>0</v>
      </c>
      <c r="F124" s="131">
        <v>0</v>
      </c>
      <c r="G124" s="131">
        <v>0</v>
      </c>
      <c r="H124" s="132">
        <v>1.1851823097361097E-4</v>
      </c>
      <c r="I124" s="4"/>
      <c r="J124" s="3"/>
    </row>
    <row r="125" spans="1:10" ht="15" customHeight="1" x14ac:dyDescent="0.25">
      <c r="A125" s="3"/>
      <c r="B125" s="127" t="s">
        <v>75</v>
      </c>
      <c r="C125" s="130">
        <v>0.16399053564520277</v>
      </c>
      <c r="D125" s="131">
        <v>3.1535241389537179E-2</v>
      </c>
      <c r="E125" s="131">
        <v>1.4178860215374078E-2</v>
      </c>
      <c r="F125" s="131">
        <v>5.8564279372604168E-3</v>
      </c>
      <c r="G125" s="131">
        <v>3.7544907396331283E-3</v>
      </c>
      <c r="H125" s="132">
        <v>4.9037515348130035E-2</v>
      </c>
      <c r="I125" s="4"/>
      <c r="J125" s="3"/>
    </row>
    <row r="126" spans="1:10" ht="15" customHeight="1" x14ac:dyDescent="0.25">
      <c r="A126" s="3"/>
      <c r="B126" s="127" t="s">
        <v>76</v>
      </c>
      <c r="C126" s="130">
        <v>0.89274855684075627</v>
      </c>
      <c r="D126" s="131">
        <v>0.99201882451157264</v>
      </c>
      <c r="E126" s="131">
        <v>0.99721553995328982</v>
      </c>
      <c r="F126" s="131">
        <v>0.99792448966062453</v>
      </c>
      <c r="G126" s="131">
        <v>0.99366600019121365</v>
      </c>
      <c r="H126" s="132">
        <v>0.97121185022930789</v>
      </c>
      <c r="I126" s="4"/>
      <c r="J126" s="3"/>
    </row>
    <row r="127" spans="1:10" ht="15" customHeight="1" x14ac:dyDescent="0.25">
      <c r="A127" s="3"/>
      <c r="B127" s="127" t="s">
        <v>77</v>
      </c>
      <c r="C127" s="130">
        <v>3.8891551448758015E-3</v>
      </c>
      <c r="D127" s="131">
        <v>3.2789066530152992E-3</v>
      </c>
      <c r="E127" s="131">
        <v>9.479859564972392E-4</v>
      </c>
      <c r="F127" s="131">
        <v>1.8458649881187251E-3</v>
      </c>
      <c r="G127" s="131">
        <v>1.1203172660493033E-2</v>
      </c>
      <c r="H127" s="132">
        <v>4.248372818889708E-3</v>
      </c>
      <c r="I127" s="4"/>
      <c r="J127" s="3"/>
    </row>
    <row r="128" spans="1:10" ht="15" customHeight="1" x14ac:dyDescent="0.25">
      <c r="A128" s="3"/>
      <c r="B128" s="127" t="s">
        <v>78</v>
      </c>
      <c r="C128" s="130">
        <v>1.4145003725525736E-2</v>
      </c>
      <c r="D128" s="131">
        <v>1.1739397765511587E-2</v>
      </c>
      <c r="E128" s="131">
        <v>1.5478659096704504E-2</v>
      </c>
      <c r="F128" s="131">
        <v>1.6226612213185086E-2</v>
      </c>
      <c r="G128" s="131">
        <v>8.4107488747556317E-3</v>
      </c>
      <c r="H128" s="132">
        <v>1.3205359733670144E-2</v>
      </c>
      <c r="I128" s="4"/>
      <c r="J128" s="3"/>
    </row>
    <row r="129" spans="1:10" ht="15" customHeight="1" x14ac:dyDescent="0.25">
      <c r="A129" s="3"/>
      <c r="B129" s="127" t="s">
        <v>79</v>
      </c>
      <c r="C129" s="130">
        <v>0.17568372782129035</v>
      </c>
      <c r="D129" s="131">
        <v>0.17174648756610536</v>
      </c>
      <c r="E129" s="131">
        <v>0.13376827831703417</v>
      </c>
      <c r="F129" s="131">
        <v>9.4089516043136631E-2</v>
      </c>
      <c r="G129" s="131">
        <v>7.2719901737154313E-2</v>
      </c>
      <c r="H129" s="132">
        <v>0.13171391066541216</v>
      </c>
      <c r="I129" s="4"/>
      <c r="J129" s="3"/>
    </row>
    <row r="130" spans="1:10" ht="15" customHeight="1" x14ac:dyDescent="0.25">
      <c r="A130" s="3"/>
      <c r="B130" s="127" t="s">
        <v>80</v>
      </c>
      <c r="C130" s="130">
        <v>2.177147143623796E-2</v>
      </c>
      <c r="D130" s="131">
        <v>7.925487709218236E-2</v>
      </c>
      <c r="E130" s="131">
        <v>0.1805118716776738</v>
      </c>
      <c r="F130" s="131">
        <v>0.31984416216041683</v>
      </c>
      <c r="G130" s="131">
        <v>0.52362815363694093</v>
      </c>
      <c r="H130" s="132">
        <v>0.21623315019048875</v>
      </c>
      <c r="I130" s="4"/>
      <c r="J130" s="3"/>
    </row>
    <row r="131" spans="1:10" ht="15" customHeight="1" x14ac:dyDescent="0.25">
      <c r="A131" s="3"/>
      <c r="B131" s="127" t="s">
        <v>81</v>
      </c>
      <c r="C131" s="130">
        <v>0.69501705635690392</v>
      </c>
      <c r="D131" s="131">
        <v>0.64515686496913205</v>
      </c>
      <c r="E131" s="131">
        <v>0.56290147263980128</v>
      </c>
      <c r="F131" s="131">
        <v>0.46172417069239613</v>
      </c>
      <c r="G131" s="131">
        <v>0.28895444164975437</v>
      </c>
      <c r="H131" s="132">
        <v>0.53784034703961703</v>
      </c>
      <c r="I131" s="4"/>
      <c r="J131" s="3"/>
    </row>
    <row r="132" spans="1:10" ht="15" customHeight="1" x14ac:dyDescent="0.25">
      <c r="A132" s="3"/>
      <c r="B132" s="127" t="s">
        <v>82</v>
      </c>
      <c r="C132" s="130">
        <v>3.4868089275370634E-2</v>
      </c>
      <c r="D132" s="131">
        <v>2.0745462466102524E-2</v>
      </c>
      <c r="E132" s="131">
        <v>1.4329218514914518E-2</v>
      </c>
      <c r="F132" s="131">
        <v>1.9032675356232071E-2</v>
      </c>
      <c r="G132" s="131">
        <v>3.4339521944347272E-2</v>
      </c>
      <c r="H132" s="132">
        <v>2.5162810447909845E-2</v>
      </c>
      <c r="I132" s="4"/>
      <c r="J132" s="3"/>
    </row>
    <row r="133" spans="1:10" ht="15" customHeight="1" x14ac:dyDescent="0.25">
      <c r="A133" s="3"/>
      <c r="B133" s="127" t="s">
        <v>83</v>
      </c>
      <c r="C133" s="130">
        <v>0.68181321323187938</v>
      </c>
      <c r="D133" s="131">
        <v>0.7441511347819596</v>
      </c>
      <c r="E133" s="131">
        <v>0.754043076657543</v>
      </c>
      <c r="F133" s="131">
        <v>0.64669069901357978</v>
      </c>
      <c r="G133" s="131">
        <v>0.52720632529456024</v>
      </c>
      <c r="H133" s="132">
        <v>0.67089250273282508</v>
      </c>
      <c r="I133" s="4"/>
      <c r="J133" s="3"/>
    </row>
    <row r="134" spans="1:10" ht="15" customHeight="1" x14ac:dyDescent="0.25">
      <c r="A134" s="3"/>
      <c r="B134" s="127" t="s">
        <v>84</v>
      </c>
      <c r="C134" s="130">
        <v>9.3630882335829068E-3</v>
      </c>
      <c r="D134" s="131">
        <v>4.9110611521407513E-2</v>
      </c>
      <c r="E134" s="131">
        <v>0.10059430693174053</v>
      </c>
      <c r="F134" s="131">
        <v>0.29051200766801416</v>
      </c>
      <c r="G134" s="131">
        <v>0.460830887264568</v>
      </c>
      <c r="H134" s="132">
        <v>0.17491437114664013</v>
      </c>
      <c r="I134" s="4"/>
      <c r="J134" s="3"/>
    </row>
    <row r="135" spans="1:10" ht="15" customHeight="1" x14ac:dyDescent="0.25">
      <c r="A135" s="3"/>
      <c r="B135" s="127" t="s">
        <v>85</v>
      </c>
      <c r="C135" s="130">
        <v>0.10147367829476663</v>
      </c>
      <c r="D135" s="131">
        <v>8.1835253702273555E-2</v>
      </c>
      <c r="E135" s="131">
        <v>6.0255418357176585E-2</v>
      </c>
      <c r="F135" s="131">
        <v>3.1955694279354123E-2</v>
      </c>
      <c r="G135" s="131">
        <v>5.1846700946868171E-3</v>
      </c>
      <c r="H135" s="132">
        <v>5.8122202105885888E-2</v>
      </c>
      <c r="I135" s="4"/>
      <c r="J135" s="3"/>
    </row>
    <row r="136" spans="1:10" ht="15" customHeight="1" x14ac:dyDescent="0.25">
      <c r="A136" s="3"/>
      <c r="B136" s="127" t="s">
        <v>86</v>
      </c>
      <c r="C136" s="130">
        <v>6.5721191476844285E-2</v>
      </c>
      <c r="D136" s="131">
        <v>5.7192489854472608E-3</v>
      </c>
      <c r="E136" s="131">
        <v>5.2754400102884604E-3</v>
      </c>
      <c r="F136" s="131">
        <v>2.5895041652593924E-3</v>
      </c>
      <c r="G136" s="131">
        <v>0</v>
      </c>
      <c r="H136" s="132">
        <v>1.7964590019368062E-2</v>
      </c>
      <c r="I136" s="4"/>
      <c r="J136" s="3"/>
    </row>
    <row r="137" spans="1:10" ht="15" customHeight="1" x14ac:dyDescent="0.25">
      <c r="A137" s="3"/>
      <c r="B137" s="127" t="s">
        <v>87</v>
      </c>
      <c r="C137" s="130">
        <v>0.14136863309829595</v>
      </c>
      <c r="D137" s="131">
        <v>0.11918375100891244</v>
      </c>
      <c r="E137" s="131">
        <v>7.9831758043251724E-2</v>
      </c>
      <c r="F137" s="131">
        <v>2.760165580918161E-2</v>
      </c>
      <c r="G137" s="131">
        <v>3.3871596575998694E-3</v>
      </c>
      <c r="H137" s="132">
        <v>7.7266506709938412E-2</v>
      </c>
      <c r="I137" s="4"/>
      <c r="J137" s="3"/>
    </row>
    <row r="138" spans="1:10" ht="15" customHeight="1" x14ac:dyDescent="0.25">
      <c r="A138" s="3"/>
      <c r="B138" s="127" t="s">
        <v>88</v>
      </c>
      <c r="C138" s="130">
        <v>2.6019566462976589E-4</v>
      </c>
      <c r="D138" s="131">
        <v>0</v>
      </c>
      <c r="E138" s="131">
        <v>0</v>
      </c>
      <c r="F138" s="131">
        <v>6.504390646113582E-4</v>
      </c>
      <c r="G138" s="131">
        <v>6.6153323919460093E-4</v>
      </c>
      <c r="H138" s="132">
        <v>3.1281899857704259E-4</v>
      </c>
      <c r="I138" s="4"/>
      <c r="J138" s="3"/>
    </row>
    <row r="139" spans="1:10" ht="15" customHeight="1" x14ac:dyDescent="0.25">
      <c r="A139" s="3"/>
      <c r="B139" s="127" t="s">
        <v>89</v>
      </c>
      <c r="C139" s="130">
        <v>0.31368781357509029</v>
      </c>
      <c r="D139" s="131">
        <v>0.33473904877456223</v>
      </c>
      <c r="E139" s="131">
        <v>0.33958365785011085</v>
      </c>
      <c r="F139" s="131">
        <v>0.39229133668025629</v>
      </c>
      <c r="G139" s="131">
        <v>0.3874065445222219</v>
      </c>
      <c r="H139" s="132">
        <v>0.35187288421564483</v>
      </c>
      <c r="I139" s="4"/>
      <c r="J139" s="3"/>
    </row>
    <row r="140" spans="1:10" ht="15" customHeight="1" x14ac:dyDescent="0.25">
      <c r="A140" s="3"/>
      <c r="B140" s="127" t="s">
        <v>90</v>
      </c>
      <c r="C140" s="130">
        <v>0.50996759819899817</v>
      </c>
      <c r="D140" s="131">
        <v>0.53949564693555108</v>
      </c>
      <c r="E140" s="131">
        <v>0.54351879531833491</v>
      </c>
      <c r="F140" s="131">
        <v>0.50309144796091632</v>
      </c>
      <c r="G140" s="131">
        <v>0.49591452104755007</v>
      </c>
      <c r="H140" s="132">
        <v>0.5179639981230002</v>
      </c>
      <c r="I140" s="4"/>
      <c r="J140" s="3"/>
    </row>
    <row r="141" spans="1:10" ht="15" customHeight="1" x14ac:dyDescent="0.25">
      <c r="A141" s="3"/>
      <c r="B141" s="127" t="s">
        <v>91</v>
      </c>
      <c r="C141" s="130">
        <v>7.0175677952278087E-3</v>
      </c>
      <c r="D141" s="131">
        <v>1.1546813094900302E-2</v>
      </c>
      <c r="E141" s="131">
        <v>1.0674889676540322E-2</v>
      </c>
      <c r="F141" s="131">
        <v>1.3747943576162335E-2</v>
      </c>
      <c r="G141" s="131">
        <v>4.4674895800961213E-2</v>
      </c>
      <c r="H141" s="132">
        <v>1.7144118369055793E-2</v>
      </c>
      <c r="I141" s="4"/>
      <c r="J141" s="3"/>
    </row>
    <row r="142" spans="1:10" ht="15" customHeight="1" x14ac:dyDescent="0.25">
      <c r="A142" s="3"/>
      <c r="B142" s="127" t="s">
        <v>92</v>
      </c>
      <c r="C142" s="130">
        <v>0.16479291942950103</v>
      </c>
      <c r="D142" s="131">
        <v>0.10828238441337869</v>
      </c>
      <c r="E142" s="131">
        <v>0.10375980194594558</v>
      </c>
      <c r="F142" s="131">
        <v>9.0576365428031713E-2</v>
      </c>
      <c r="G142" s="131">
        <v>7.0043075973548072E-2</v>
      </c>
      <c r="H142" s="132">
        <v>0.10989624929257702</v>
      </c>
      <c r="I142" s="4"/>
      <c r="J142" s="3"/>
    </row>
    <row r="143" spans="1:10" ht="15" customHeight="1" x14ac:dyDescent="0.25">
      <c r="A143" s="3"/>
      <c r="B143" s="127" t="s">
        <v>93</v>
      </c>
      <c r="C143" s="130">
        <v>4.5341010011820957E-3</v>
      </c>
      <c r="D143" s="131">
        <v>5.9361067816082157E-3</v>
      </c>
      <c r="E143" s="131">
        <v>2.462855209068348E-3</v>
      </c>
      <c r="F143" s="131">
        <v>2.9290635463340847E-4</v>
      </c>
      <c r="G143" s="131">
        <v>1.5341144810414092E-3</v>
      </c>
      <c r="H143" s="132">
        <v>3.0403324316957232E-3</v>
      </c>
      <c r="I143" s="4"/>
      <c r="J143" s="3"/>
    </row>
    <row r="144" spans="1:10" ht="15" customHeight="1" x14ac:dyDescent="0.25">
      <c r="A144" s="3"/>
      <c r="B144" s="127" t="s">
        <v>94</v>
      </c>
      <c r="C144" s="130">
        <v>0.5068767152008159</v>
      </c>
      <c r="D144" s="131">
        <v>0.75015736608219152</v>
      </c>
      <c r="E144" s="131">
        <v>0.85192494313679423</v>
      </c>
      <c r="F144" s="131">
        <v>0.90321104338645164</v>
      </c>
      <c r="G144" s="131">
        <v>0.94826414580943075</v>
      </c>
      <c r="H144" s="132">
        <v>0.77951615371776395</v>
      </c>
      <c r="I144" s="4"/>
      <c r="J144" s="3"/>
    </row>
    <row r="145" spans="1:10" ht="15" customHeight="1" x14ac:dyDescent="0.25">
      <c r="A145" s="3"/>
      <c r="B145" s="127" t="s">
        <v>95</v>
      </c>
      <c r="C145" s="130">
        <v>1.2420499494689358E-3</v>
      </c>
      <c r="D145" s="131">
        <v>7.4542798109231588E-3</v>
      </c>
      <c r="E145" s="131">
        <v>1.6390190281604636E-3</v>
      </c>
      <c r="F145" s="131">
        <v>2.0725088482444714E-3</v>
      </c>
      <c r="G145" s="131">
        <v>2.4695292596207197E-3</v>
      </c>
      <c r="H145" s="132">
        <v>2.9396633807624154E-3</v>
      </c>
      <c r="I145" s="4"/>
      <c r="J145" s="3"/>
    </row>
    <row r="146" spans="1:10" ht="15" customHeight="1" x14ac:dyDescent="0.25">
      <c r="A146" s="3"/>
      <c r="B146" s="127" t="s">
        <v>96</v>
      </c>
      <c r="C146" s="130">
        <v>5.0927270905930444E-3</v>
      </c>
      <c r="D146" s="131">
        <v>1.0182970629006549E-2</v>
      </c>
      <c r="E146" s="131">
        <v>1.9422198156634391E-2</v>
      </c>
      <c r="F146" s="131">
        <v>2.4645766064852605E-2</v>
      </c>
      <c r="G146" s="131">
        <v>2.4708001791833984E-2</v>
      </c>
      <c r="H146" s="132">
        <v>1.6262630145127081E-2</v>
      </c>
      <c r="I146" s="4"/>
      <c r="J146" s="3"/>
    </row>
    <row r="147" spans="1:10" ht="15" customHeight="1" x14ac:dyDescent="0.25">
      <c r="A147" s="3"/>
      <c r="B147" s="127" t="s">
        <v>97</v>
      </c>
      <c r="C147" s="130">
        <v>0.2969550810885197</v>
      </c>
      <c r="D147" s="131">
        <v>0.13036849001777812</v>
      </c>
      <c r="E147" s="131">
        <v>6.9229076365021458E-2</v>
      </c>
      <c r="F147" s="131">
        <v>2.762654265941605E-2</v>
      </c>
      <c r="G147" s="131">
        <v>9.6649177067543446E-3</v>
      </c>
      <c r="H147" s="132">
        <v>0.11512028959219227</v>
      </c>
      <c r="I147" s="4"/>
      <c r="J147" s="3"/>
    </row>
    <row r="148" spans="1:10" ht="15" customHeight="1" x14ac:dyDescent="0.25">
      <c r="A148" s="3"/>
      <c r="B148" s="127" t="s">
        <v>98</v>
      </c>
      <c r="C148" s="130">
        <v>0.11704016180534445</v>
      </c>
      <c r="D148" s="131">
        <v>4.5004902053023585E-2</v>
      </c>
      <c r="E148" s="131">
        <v>2.0924915345295992E-2</v>
      </c>
      <c r="F148" s="131">
        <v>1.8104685808541104E-2</v>
      </c>
      <c r="G148" s="131">
        <v>5.9842927289783451E-3</v>
      </c>
      <c r="H148" s="132">
        <v>4.4737622728128347E-2</v>
      </c>
      <c r="I148" s="4"/>
      <c r="J148" s="3"/>
    </row>
    <row r="149" spans="1:10" ht="15" customHeight="1" x14ac:dyDescent="0.25">
      <c r="A149" s="3"/>
      <c r="B149" s="127" t="s">
        <v>99</v>
      </c>
      <c r="C149" s="130">
        <v>6.4856469058513111E-2</v>
      </c>
      <c r="D149" s="131">
        <v>4.8745319128407939E-2</v>
      </c>
      <c r="E149" s="131">
        <v>2.7717380367535557E-2</v>
      </c>
      <c r="F149" s="131">
        <v>1.2012232810215195E-2</v>
      </c>
      <c r="G149" s="131">
        <v>1.2426902580443375E-3</v>
      </c>
      <c r="H149" s="132">
        <v>3.244855154985625E-2</v>
      </c>
      <c r="I149" s="4"/>
      <c r="J149" s="3"/>
    </row>
    <row r="150" spans="1:10" ht="15" customHeight="1" x14ac:dyDescent="0.25">
      <c r="A150" s="3"/>
      <c r="B150" s="127" t="s">
        <v>100</v>
      </c>
      <c r="C150" s="130">
        <v>7.7817832263697515E-3</v>
      </c>
      <c r="D150" s="131">
        <v>8.086672278668423E-3</v>
      </c>
      <c r="E150" s="131">
        <v>9.1424676005590049E-3</v>
      </c>
      <c r="F150" s="131">
        <v>1.0265343967077414E-2</v>
      </c>
      <c r="G150" s="131">
        <v>7.6664224453383287E-3</v>
      </c>
      <c r="H150" s="132">
        <v>8.5449747026739749E-3</v>
      </c>
      <c r="I150" s="4"/>
      <c r="J150" s="3"/>
    </row>
    <row r="151" spans="1:10" ht="15" customHeight="1" x14ac:dyDescent="0.25">
      <c r="A151" s="3"/>
      <c r="B151" s="127" t="s">
        <v>129</v>
      </c>
      <c r="C151" s="130">
        <v>26.329809507243446</v>
      </c>
      <c r="D151" s="131">
        <v>8.0898654410501649</v>
      </c>
      <c r="E151" s="131">
        <v>5.0151163260000065</v>
      </c>
      <c r="F151" s="131">
        <v>4.2765226619159993</v>
      </c>
      <c r="G151" s="131">
        <v>133.78983872721625</v>
      </c>
      <c r="H151" s="132">
        <v>35.279436507480639</v>
      </c>
      <c r="I151" s="4"/>
      <c r="J151" s="3"/>
    </row>
    <row r="152" spans="1:10" ht="15" customHeight="1" x14ac:dyDescent="0.25">
      <c r="A152" s="3"/>
      <c r="B152" s="127" t="s">
        <v>101</v>
      </c>
      <c r="C152" s="130">
        <v>0.28818251668640854</v>
      </c>
      <c r="D152" s="131">
        <v>0.44415194134313241</v>
      </c>
      <c r="E152" s="131">
        <v>0.57826454109252579</v>
      </c>
      <c r="F152" s="131">
        <v>0.70900272341094395</v>
      </c>
      <c r="G152" s="131">
        <v>0.84015651978882699</v>
      </c>
      <c r="H152" s="132">
        <v>0.5594524920133076</v>
      </c>
      <c r="I152" s="4"/>
      <c r="J152" s="3"/>
    </row>
    <row r="153" spans="1:10" ht="15" customHeight="1" x14ac:dyDescent="0.25">
      <c r="A153" s="3"/>
      <c r="B153" s="127" t="s">
        <v>102</v>
      </c>
      <c r="C153" s="130">
        <v>0.51995910888542818</v>
      </c>
      <c r="D153" s="131">
        <v>0.90173568260098913</v>
      </c>
      <c r="E153" s="131">
        <v>0.95673898479300667</v>
      </c>
      <c r="F153" s="131">
        <v>0.97701754953872222</v>
      </c>
      <c r="G153" s="131">
        <v>0.99314880974843323</v>
      </c>
      <c r="H153" s="132">
        <v>0.85463772454163989</v>
      </c>
      <c r="I153" s="4"/>
      <c r="J153" s="3"/>
    </row>
    <row r="154" spans="1:10" ht="15" customHeight="1" x14ac:dyDescent="0.25">
      <c r="A154" s="3"/>
      <c r="B154" s="127" t="s">
        <v>103</v>
      </c>
      <c r="C154" s="130">
        <v>7.3439231076238301E-2</v>
      </c>
      <c r="D154" s="131">
        <v>0.1845789494686689</v>
      </c>
      <c r="E154" s="131">
        <v>0.22710393939080917</v>
      </c>
      <c r="F154" s="131">
        <v>0.31206114451238715</v>
      </c>
      <c r="G154" s="131">
        <v>0.62496730760236752</v>
      </c>
      <c r="H154" s="132">
        <v>0.27581333075054032</v>
      </c>
      <c r="I154" s="4"/>
      <c r="J154" s="3"/>
    </row>
    <row r="155" spans="1:10" ht="15" customHeight="1" x14ac:dyDescent="0.25">
      <c r="A155" s="3"/>
      <c r="B155" s="127" t="s">
        <v>104</v>
      </c>
      <c r="C155" s="130">
        <v>3.8771796505940717E-2</v>
      </c>
      <c r="D155" s="131">
        <v>0.1559754459318633</v>
      </c>
      <c r="E155" s="131">
        <v>0.28778909043939421</v>
      </c>
      <c r="F155" s="131">
        <v>0.47579349483297628</v>
      </c>
      <c r="G155" s="131">
        <v>0.83071427683926136</v>
      </c>
      <c r="H155" s="132">
        <v>0.34423559723096242</v>
      </c>
      <c r="I155" s="4"/>
      <c r="J155" s="3"/>
    </row>
    <row r="156" spans="1:10" ht="15" customHeight="1" x14ac:dyDescent="0.25">
      <c r="A156" s="3"/>
      <c r="B156" s="127" t="s">
        <v>105</v>
      </c>
      <c r="C156" s="130">
        <v>0.66488560941798325</v>
      </c>
      <c r="D156" s="131">
        <v>0.91689467527761181</v>
      </c>
      <c r="E156" s="131">
        <v>0.95952694783036452</v>
      </c>
      <c r="F156" s="131">
        <v>0.97872848715765903</v>
      </c>
      <c r="G156" s="131">
        <v>0.99719548729894247</v>
      </c>
      <c r="H156" s="132">
        <v>0.89314399503723352</v>
      </c>
      <c r="I156" s="4"/>
      <c r="J156" s="3"/>
    </row>
    <row r="157" spans="1:10" ht="15" customHeight="1" x14ac:dyDescent="0.25">
      <c r="A157" s="3"/>
      <c r="B157" s="127" t="s">
        <v>106</v>
      </c>
      <c r="C157" s="130">
        <v>0.24630451208932119</v>
      </c>
      <c r="D157" s="131">
        <v>0.70288333800857994</v>
      </c>
      <c r="E157" s="131">
        <v>0.91668452391101063</v>
      </c>
      <c r="F157" s="131">
        <v>0.95945902689231144</v>
      </c>
      <c r="G157" s="131">
        <v>0.9969138280860208</v>
      </c>
      <c r="H157" s="132">
        <v>0.74131124784182967</v>
      </c>
      <c r="I157" s="4"/>
      <c r="J157" s="3"/>
    </row>
    <row r="158" spans="1:10" ht="15" customHeight="1" x14ac:dyDescent="0.25">
      <c r="A158" s="3"/>
      <c r="B158" s="127" t="s">
        <v>107</v>
      </c>
      <c r="C158" s="130">
        <v>0.32594502983392082</v>
      </c>
      <c r="D158" s="131">
        <v>0.72756945815754093</v>
      </c>
      <c r="E158" s="131">
        <v>0.858330223549441</v>
      </c>
      <c r="F158" s="131">
        <v>0.94195940114601373</v>
      </c>
      <c r="G158" s="131">
        <v>0.98799979515479885</v>
      </c>
      <c r="H158" s="132">
        <v>0.7489983453638337</v>
      </c>
      <c r="I158" s="4"/>
      <c r="J158" s="3"/>
    </row>
    <row r="159" spans="1:10" ht="15" customHeight="1" x14ac:dyDescent="0.25">
      <c r="A159" s="3"/>
      <c r="B159" s="127" t="s">
        <v>108</v>
      </c>
      <c r="C159" s="130">
        <v>0.59507844775857344</v>
      </c>
      <c r="D159" s="131">
        <v>0.96422211763336996</v>
      </c>
      <c r="E159" s="131">
        <v>0.98804165715389691</v>
      </c>
      <c r="F159" s="131">
        <v>0.99488473214428486</v>
      </c>
      <c r="G159" s="131">
        <v>0.99885469962315998</v>
      </c>
      <c r="H159" s="132">
        <v>0.89484483531970904</v>
      </c>
      <c r="I159" s="4"/>
      <c r="J159" s="3"/>
    </row>
    <row r="160" spans="1:10" ht="15" customHeight="1" x14ac:dyDescent="0.25">
      <c r="A160" s="3"/>
      <c r="B160" s="127" t="s">
        <v>109</v>
      </c>
      <c r="C160" s="130">
        <v>6.0011852305574959E-3</v>
      </c>
      <c r="D160" s="131">
        <v>4.4222549181081754E-2</v>
      </c>
      <c r="E160" s="131">
        <v>7.943296812031729E-2</v>
      </c>
      <c r="F160" s="131">
        <v>0.19122330531017243</v>
      </c>
      <c r="G160" s="131">
        <v>0.60678358304120672</v>
      </c>
      <c r="H160" s="132">
        <v>0.17847650827124262</v>
      </c>
      <c r="I160" s="4"/>
      <c r="J160" s="3"/>
    </row>
    <row r="161" spans="2:9" s="3" customFormat="1" ht="15" customHeight="1" x14ac:dyDescent="0.25">
      <c r="B161" s="127" t="s">
        <v>110</v>
      </c>
      <c r="C161" s="130">
        <v>0.28884619341915618</v>
      </c>
      <c r="D161" s="131">
        <v>0.69630692528725102</v>
      </c>
      <c r="E161" s="131">
        <v>0.84057675214854866</v>
      </c>
      <c r="F161" s="131">
        <v>0.91732282723336811</v>
      </c>
      <c r="G161" s="131">
        <v>0.98262816995532798</v>
      </c>
      <c r="H161" s="132">
        <v>0.72512537572181468</v>
      </c>
      <c r="I161" s="4"/>
    </row>
    <row r="162" spans="2:9" s="3" customFormat="1" ht="15" customHeight="1" x14ac:dyDescent="0.25">
      <c r="B162" s="127" t="s">
        <v>111</v>
      </c>
      <c r="C162" s="130">
        <v>1.3588083698973731E-3</v>
      </c>
      <c r="D162" s="131">
        <v>4.8540959282053551E-4</v>
      </c>
      <c r="E162" s="131">
        <v>2.6932776735133323E-3</v>
      </c>
      <c r="F162" s="131">
        <v>8.6763030538678163E-3</v>
      </c>
      <c r="G162" s="131">
        <v>0.21739515032536386</v>
      </c>
      <c r="H162" s="132">
        <v>4.4542941988438271E-2</v>
      </c>
      <c r="I162" s="4"/>
    </row>
    <row r="163" spans="2:9" s="3" customFormat="1" ht="15" customHeight="1" x14ac:dyDescent="0.25">
      <c r="B163" s="127" t="s">
        <v>112</v>
      </c>
      <c r="C163" s="130">
        <v>1.5806357142393848E-4</v>
      </c>
      <c r="D163" s="131">
        <v>4.457994133164867E-3</v>
      </c>
      <c r="E163" s="131">
        <v>9.5817459414839021E-3</v>
      </c>
      <c r="F163" s="131">
        <v>4.506800623847481E-2</v>
      </c>
      <c r="G163" s="131">
        <v>0.35010308338128471</v>
      </c>
      <c r="H163" s="132">
        <v>7.8892848737012147E-2</v>
      </c>
      <c r="I163" s="4"/>
    </row>
    <row r="164" spans="2:9" s="3" customFormat="1" ht="15" customHeight="1" x14ac:dyDescent="0.25">
      <c r="B164" s="127" t="s">
        <v>113</v>
      </c>
      <c r="C164" s="130">
        <v>8.1434894445763933E-3</v>
      </c>
      <c r="D164" s="131">
        <v>4.9418856358612297E-2</v>
      </c>
      <c r="E164" s="131">
        <v>0.14349927864262696</v>
      </c>
      <c r="F164" s="131">
        <v>0.31001967938413239</v>
      </c>
      <c r="G164" s="131">
        <v>0.73705236476059632</v>
      </c>
      <c r="H164" s="132">
        <v>0.23965673131196291</v>
      </c>
      <c r="I164" s="4"/>
    </row>
    <row r="165" spans="2:9" s="3" customFormat="1" ht="15" customHeight="1" x14ac:dyDescent="0.25">
      <c r="B165" s="127" t="s">
        <v>114</v>
      </c>
      <c r="C165" s="130">
        <v>4.5336973361889644E-3</v>
      </c>
      <c r="D165" s="131">
        <v>1.7166072308107717E-2</v>
      </c>
      <c r="E165" s="131">
        <v>5.9791034934354809E-2</v>
      </c>
      <c r="F165" s="131">
        <v>0.18968021282872674</v>
      </c>
      <c r="G165" s="131">
        <v>0.65395642127683873</v>
      </c>
      <c r="H165" s="132">
        <v>0.17797556418545221</v>
      </c>
      <c r="I165" s="4"/>
    </row>
    <row r="166" spans="2:9" s="3" customFormat="1" ht="15" customHeight="1" x14ac:dyDescent="0.25">
      <c r="B166" s="127" t="s">
        <v>115</v>
      </c>
      <c r="C166" s="130">
        <v>2.0828689087376871E-2</v>
      </c>
      <c r="D166" s="131">
        <v>7.4991539817135855E-2</v>
      </c>
      <c r="E166" s="131">
        <v>0.20461722655268372</v>
      </c>
      <c r="F166" s="131">
        <v>0.48842535176417778</v>
      </c>
      <c r="G166" s="131">
        <v>0.83429528696823796</v>
      </c>
      <c r="H166" s="132">
        <v>0.31179941204537798</v>
      </c>
      <c r="I166" s="4"/>
    </row>
    <row r="167" spans="2:9" s="3" customFormat="1" ht="15" customHeight="1" x14ac:dyDescent="0.25">
      <c r="B167" s="127" t="s">
        <v>116</v>
      </c>
      <c r="C167" s="130">
        <v>1.3082376523252863E-2</v>
      </c>
      <c r="D167" s="131">
        <v>4.3172984665243587E-2</v>
      </c>
      <c r="E167" s="131">
        <v>7.4292426859759925E-2</v>
      </c>
      <c r="F167" s="131">
        <v>0.21065710646184307</v>
      </c>
      <c r="G167" s="131">
        <v>0.61768351769135554</v>
      </c>
      <c r="H167" s="132">
        <v>0.1847942724891137</v>
      </c>
      <c r="I167" s="4"/>
    </row>
    <row r="168" spans="2:9" s="3" customFormat="1" ht="15" customHeight="1" x14ac:dyDescent="0.25">
      <c r="B168" s="127" t="s">
        <v>117</v>
      </c>
      <c r="C168" s="130">
        <v>0.25529400576027045</v>
      </c>
      <c r="D168" s="131">
        <v>0.32561967391529961</v>
      </c>
      <c r="E168" s="131">
        <v>0.35368590481974599</v>
      </c>
      <c r="F168" s="131">
        <v>0.29586581164515124</v>
      </c>
      <c r="G168" s="131">
        <v>0.21369113766280209</v>
      </c>
      <c r="H168" s="132">
        <v>0.28705300765116526</v>
      </c>
      <c r="I168" s="4"/>
    </row>
    <row r="169" spans="2:9" s="3" customFormat="1" ht="15" customHeight="1" x14ac:dyDescent="0.25">
      <c r="B169" s="127" t="s">
        <v>118</v>
      </c>
      <c r="C169" s="130">
        <v>1.6591217687573316E-2</v>
      </c>
      <c r="D169" s="131">
        <v>1.2336060322979132E-2</v>
      </c>
      <c r="E169" s="131">
        <v>2.0834677832821138E-2</v>
      </c>
      <c r="F169" s="131">
        <v>2.7346509884265346E-2</v>
      </c>
      <c r="G169" s="131">
        <v>4.6578177357603057E-2</v>
      </c>
      <c r="H169" s="132">
        <v>2.4376000172332837E-2</v>
      </c>
      <c r="I169" s="4"/>
    </row>
    <row r="170" spans="2:9" s="3" customFormat="1" ht="15" customHeight="1" x14ac:dyDescent="0.25">
      <c r="B170" s="127" t="s">
        <v>119</v>
      </c>
      <c r="C170" s="130">
        <v>0.11960958611239605</v>
      </c>
      <c r="D170" s="131">
        <v>0.37400189895986324</v>
      </c>
      <c r="E170" s="131">
        <v>0.58778405025124103</v>
      </c>
      <c r="F170" s="131">
        <v>0.78544831838020779</v>
      </c>
      <c r="G170" s="131">
        <v>0.93103282484035288</v>
      </c>
      <c r="H170" s="132">
        <v>0.54006566158931602</v>
      </c>
      <c r="I170" s="4"/>
    </row>
    <row r="171" spans="2:9" s="3" customFormat="1" ht="15" customHeight="1" x14ac:dyDescent="0.25">
      <c r="B171" s="127" t="s">
        <v>120</v>
      </c>
      <c r="C171" s="130">
        <v>9.5295888510504786E-2</v>
      </c>
      <c r="D171" s="131">
        <v>0.18320611135413542</v>
      </c>
      <c r="E171" s="131">
        <v>0.23482196412874043</v>
      </c>
      <c r="F171" s="131">
        <v>0.34399923899391116</v>
      </c>
      <c r="G171" s="131">
        <v>0.58541277829955107</v>
      </c>
      <c r="H171" s="132">
        <v>0.28053799674803548</v>
      </c>
      <c r="I171" s="4"/>
    </row>
    <row r="172" spans="2:9" s="3" customFormat="1" ht="15" customHeight="1" x14ac:dyDescent="0.25">
      <c r="B172" s="127" t="s">
        <v>121</v>
      </c>
      <c r="C172" s="130">
        <v>0.30886637025195496</v>
      </c>
      <c r="D172" s="131">
        <v>0.6437740544246574</v>
      </c>
      <c r="E172" s="131">
        <v>0.77081550002412069</v>
      </c>
      <c r="F172" s="131">
        <v>0.87135058537495214</v>
      </c>
      <c r="G172" s="131">
        <v>0.96699584171536423</v>
      </c>
      <c r="H172" s="132">
        <v>0.69475986543136992</v>
      </c>
      <c r="I172" s="4"/>
    </row>
    <row r="173" spans="2:9" s="3" customFormat="1" ht="15" customHeight="1" x14ac:dyDescent="0.25">
      <c r="B173" s="127" t="s">
        <v>122</v>
      </c>
      <c r="C173" s="130">
        <v>2.7955707548980448E-2</v>
      </c>
      <c r="D173" s="131">
        <v>8.6444599987618026E-2</v>
      </c>
      <c r="E173" s="131">
        <v>0.10326849093933556</v>
      </c>
      <c r="F173" s="131">
        <v>0.182904959184335</v>
      </c>
      <c r="G173" s="131">
        <v>0.38852669079329927</v>
      </c>
      <c r="H173" s="132">
        <v>0.15262282343399966</v>
      </c>
      <c r="I173" s="4"/>
    </row>
    <row r="174" spans="2:9" s="3" customFormat="1" ht="15" customHeight="1" x14ac:dyDescent="0.25">
      <c r="B174" s="127" t="s">
        <v>123</v>
      </c>
      <c r="C174" s="130">
        <v>6.7666191554462018E-2</v>
      </c>
      <c r="D174" s="131">
        <v>0.28725487601618016</v>
      </c>
      <c r="E174" s="131">
        <v>0.56446181733826539</v>
      </c>
      <c r="F174" s="131">
        <v>0.78145854668204062</v>
      </c>
      <c r="G174" s="131">
        <v>0.94753599320031079</v>
      </c>
      <c r="H174" s="132">
        <v>0.50888821663390471</v>
      </c>
      <c r="I174" s="4"/>
    </row>
    <row r="175" spans="2:9" s="3" customFormat="1" ht="15" customHeight="1" x14ac:dyDescent="0.25">
      <c r="B175" s="127" t="s">
        <v>130</v>
      </c>
      <c r="C175" s="130">
        <v>0.95471498550780842</v>
      </c>
      <c r="D175" s="131">
        <v>0.95236475417397592</v>
      </c>
      <c r="E175" s="131">
        <v>0.96018468427091042</v>
      </c>
      <c r="F175" s="131">
        <v>0.93672947678836749</v>
      </c>
      <c r="G175" s="131">
        <v>0.84862949461156056</v>
      </c>
      <c r="H175" s="132">
        <v>0.94270157667947108</v>
      </c>
      <c r="I175" s="4"/>
    </row>
    <row r="176" spans="2:9" s="3" customFormat="1" ht="15" customHeight="1" x14ac:dyDescent="0.25">
      <c r="B176" s="127" t="s">
        <v>131</v>
      </c>
      <c r="C176" s="130">
        <v>2.9946399294627571E-2</v>
      </c>
      <c r="D176" s="131">
        <v>3.4874048597250989E-2</v>
      </c>
      <c r="E176" s="131">
        <v>1.6021350171383394E-2</v>
      </c>
      <c r="F176" s="131">
        <v>2.0393500713001608E-2</v>
      </c>
      <c r="G176" s="131">
        <v>5.6287781170885356E-2</v>
      </c>
      <c r="H176" s="132">
        <v>3.031154286877832E-2</v>
      </c>
      <c r="I176" s="4"/>
    </row>
    <row r="177" spans="2:9" s="3" customFormat="1" ht="15" customHeight="1" x14ac:dyDescent="0.25">
      <c r="B177" s="127" t="s">
        <v>132</v>
      </c>
      <c r="C177" s="130">
        <v>1.2546972297728906E-2</v>
      </c>
      <c r="D177" s="131">
        <v>5.3913020619044752E-3</v>
      </c>
      <c r="E177" s="131">
        <v>8.4563727600510449E-3</v>
      </c>
      <c r="F177" s="131">
        <v>3.2240685763016828E-2</v>
      </c>
      <c r="G177" s="131">
        <v>3.0634778189635791E-2</v>
      </c>
      <c r="H177" s="132">
        <v>1.4035697345119178E-2</v>
      </c>
      <c r="I177" s="4"/>
    </row>
    <row r="178" spans="2:9" s="3" customFormat="1" ht="15" customHeight="1" x14ac:dyDescent="0.25">
      <c r="B178" s="127" t="s">
        <v>133</v>
      </c>
      <c r="C178" s="130">
        <v>2.0923921135775929E-3</v>
      </c>
      <c r="D178" s="131">
        <v>7.3698951668681855E-3</v>
      </c>
      <c r="E178" s="131">
        <v>1.0655884924683291E-2</v>
      </c>
      <c r="F178" s="131">
        <v>9.8756242562723119E-3</v>
      </c>
      <c r="G178" s="131">
        <v>5.7010955093846766E-2</v>
      </c>
      <c r="H178" s="132">
        <v>1.106778887542397E-2</v>
      </c>
      <c r="I178" s="4"/>
    </row>
    <row r="179" spans="2:9" s="3" customFormat="1" ht="15" customHeight="1" x14ac:dyDescent="0.25">
      <c r="B179" s="127" t="s">
        <v>134</v>
      </c>
      <c r="C179" s="130">
        <v>0.80454900546902419</v>
      </c>
      <c r="D179" s="131">
        <v>0.88345167321021922</v>
      </c>
      <c r="E179" s="131">
        <v>0.86987851994664134</v>
      </c>
      <c r="F179" s="131">
        <v>0.89185513287622464</v>
      </c>
      <c r="G179" s="131">
        <v>0.80330221102342381</v>
      </c>
      <c r="H179" s="132">
        <v>0.84387462704685312</v>
      </c>
      <c r="I179" s="4"/>
    </row>
    <row r="180" spans="2:9" s="3" customFormat="1" ht="15" customHeight="1" x14ac:dyDescent="0.25">
      <c r="B180" s="127" t="s">
        <v>135</v>
      </c>
      <c r="C180" s="130">
        <v>0.14548799297425807</v>
      </c>
      <c r="D180" s="131">
        <v>6.5870302924704957E-2</v>
      </c>
      <c r="E180" s="131">
        <v>5.2263929715361798E-2</v>
      </c>
      <c r="F180" s="131">
        <v>2.6123141945042942E-2</v>
      </c>
      <c r="G180" s="131">
        <v>1.2510599566531319E-2</v>
      </c>
      <c r="H180" s="132">
        <v>8.4548046799468327E-2</v>
      </c>
      <c r="I180" s="4"/>
    </row>
    <row r="181" spans="2:9" s="3" customFormat="1" ht="15" customHeight="1" x14ac:dyDescent="0.25">
      <c r="B181" s="127" t="s">
        <v>136</v>
      </c>
      <c r="C181" s="130">
        <v>3.6647095285216265E-2</v>
      </c>
      <c r="D181" s="131">
        <v>1.9501064871119852E-2</v>
      </c>
      <c r="E181" s="131">
        <v>2.7798460748794766E-2</v>
      </c>
      <c r="F181" s="131">
        <v>2.5508154674343243E-2</v>
      </c>
      <c r="G181" s="131">
        <v>4.4324589687346615E-2</v>
      </c>
      <c r="H181" s="132">
        <v>3.0588429210432543E-2</v>
      </c>
      <c r="I181" s="4"/>
    </row>
    <row r="182" spans="2:9" s="3" customFormat="1" ht="15" customHeight="1" x14ac:dyDescent="0.25">
      <c r="B182" s="127" t="s">
        <v>137</v>
      </c>
      <c r="C182" s="130">
        <v>1.1723528587152867E-2</v>
      </c>
      <c r="D182" s="131">
        <v>3.1176958993955148E-2</v>
      </c>
      <c r="E182" s="131">
        <v>4.2610914821775064E-2</v>
      </c>
      <c r="F182" s="131">
        <v>5.5752858025047175E-2</v>
      </c>
      <c r="G182" s="131">
        <v>0.13242560878862658</v>
      </c>
      <c r="H182" s="132">
        <v>3.8289815194959005E-2</v>
      </c>
      <c r="I182" s="4"/>
    </row>
    <row r="183" spans="2:9" s="3" customFormat="1" ht="15" customHeight="1" x14ac:dyDescent="0.25">
      <c r="B183" s="127" t="s">
        <v>138</v>
      </c>
      <c r="C183" s="130">
        <v>0.72744913200342443</v>
      </c>
      <c r="D183" s="131">
        <v>0.88639293291489263</v>
      </c>
      <c r="E183" s="131">
        <v>0.90307375161588976</v>
      </c>
      <c r="F183" s="131">
        <v>0.87321442881462674</v>
      </c>
      <c r="G183" s="131">
        <v>0.8277513181926508</v>
      </c>
      <c r="H183" s="132">
        <v>0.82108658346521113</v>
      </c>
      <c r="I183" s="4"/>
    </row>
    <row r="184" spans="2:9" s="3" customFormat="1" ht="15" customHeight="1" x14ac:dyDescent="0.25">
      <c r="B184" s="127" t="s">
        <v>139</v>
      </c>
      <c r="C184" s="130">
        <v>0.25981581569989515</v>
      </c>
      <c r="D184" s="131">
        <v>0.10993722178140085</v>
      </c>
      <c r="E184" s="131">
        <v>9.2100921269717764E-2</v>
      </c>
      <c r="F184" s="131">
        <v>0.10808379654647123</v>
      </c>
      <c r="G184" s="131">
        <v>0.16663499443535545</v>
      </c>
      <c r="H184" s="132">
        <v>0.16976018970777418</v>
      </c>
      <c r="I184" s="4"/>
    </row>
    <row r="185" spans="2:9" s="3" customFormat="1" ht="15" customHeight="1" x14ac:dyDescent="0.25">
      <c r="B185" s="127" t="s">
        <v>140</v>
      </c>
      <c r="C185" s="130">
        <v>1.139949960132714E-2</v>
      </c>
      <c r="D185" s="131">
        <v>3.6698453037060171E-3</v>
      </c>
      <c r="E185" s="131">
        <v>4.8253271143924373E-3</v>
      </c>
      <c r="F185" s="131">
        <v>9.0883246132120003E-3</v>
      </c>
      <c r="G185" s="131">
        <v>2.5598905446198067E-3</v>
      </c>
      <c r="H185" s="132">
        <v>7.3058266997595017E-3</v>
      </c>
      <c r="I185" s="4"/>
    </row>
    <row r="186" spans="2:9" s="3" customFormat="1" ht="15" customHeight="1" x14ac:dyDescent="0.25">
      <c r="B186" s="127" t="s">
        <v>141</v>
      </c>
      <c r="C186" s="130">
        <v>1.3355526953533114E-3</v>
      </c>
      <c r="D186" s="131">
        <v>0</v>
      </c>
      <c r="E186" s="131">
        <v>0</v>
      </c>
      <c r="F186" s="131">
        <v>9.6134500256898035E-3</v>
      </c>
      <c r="G186" s="131">
        <v>3.0537968273739325E-3</v>
      </c>
      <c r="H186" s="132">
        <v>1.8474001272563972E-3</v>
      </c>
      <c r="I186" s="4"/>
    </row>
    <row r="187" spans="2:9" s="3" customFormat="1" ht="15" customHeight="1" x14ac:dyDescent="0.25">
      <c r="B187" s="127" t="s">
        <v>142</v>
      </c>
      <c r="C187" s="130">
        <v>0.70011602380554061</v>
      </c>
      <c r="D187" s="131">
        <v>0.72307707068022475</v>
      </c>
      <c r="E187" s="131">
        <v>0.79932859989189042</v>
      </c>
      <c r="F187" s="131">
        <v>0.84875366512317285</v>
      </c>
      <c r="G187" s="131">
        <v>0.89835498602719033</v>
      </c>
      <c r="H187" s="132">
        <v>0.75810008093287573</v>
      </c>
      <c r="I187" s="4"/>
    </row>
    <row r="188" spans="2:9" s="3" customFormat="1" ht="15" customHeight="1" x14ac:dyDescent="0.25">
      <c r="B188" s="127" t="s">
        <v>143</v>
      </c>
      <c r="C188" s="130">
        <v>0.26876635096002327</v>
      </c>
      <c r="D188" s="131">
        <v>0.22492928669954806</v>
      </c>
      <c r="E188" s="131">
        <v>0.17184166162182904</v>
      </c>
      <c r="F188" s="131">
        <v>0.11960364815119501</v>
      </c>
      <c r="G188" s="131">
        <v>1.7993122981737709E-2</v>
      </c>
      <c r="H188" s="132">
        <v>0.20094550034339154</v>
      </c>
      <c r="I188" s="4"/>
    </row>
    <row r="189" spans="2:9" s="3" customFormat="1" ht="15" customHeight="1" x14ac:dyDescent="0.25">
      <c r="B189" s="127" t="s">
        <v>144</v>
      </c>
      <c r="C189" s="130">
        <v>2.3513282787282472E-2</v>
      </c>
      <c r="D189" s="131">
        <v>2.3011539197001538E-2</v>
      </c>
      <c r="E189" s="131">
        <v>9.2553416688095566E-3</v>
      </c>
      <c r="F189" s="131">
        <v>2.4591908664821686E-2</v>
      </c>
      <c r="G189" s="131">
        <v>4.3549316047090836E-2</v>
      </c>
      <c r="H189" s="132">
        <v>2.3044772276544504E-2</v>
      </c>
      <c r="I189" s="4"/>
    </row>
    <row r="190" spans="2:9" s="3" customFormat="1" ht="15" customHeight="1" x14ac:dyDescent="0.25">
      <c r="B190" s="127" t="s">
        <v>145</v>
      </c>
      <c r="C190" s="130">
        <v>7.6043424471530837E-3</v>
      </c>
      <c r="D190" s="131">
        <v>2.8982103423225679E-2</v>
      </c>
      <c r="E190" s="131">
        <v>1.957439681747164E-2</v>
      </c>
      <c r="F190" s="131">
        <v>7.0507780608102992E-3</v>
      </c>
      <c r="G190" s="131">
        <v>3.248657472484693E-2</v>
      </c>
      <c r="H190" s="132">
        <v>1.7159329890412554E-2</v>
      </c>
      <c r="I190" s="4"/>
    </row>
    <row r="191" spans="2:9" s="3" customFormat="1" ht="15" customHeight="1" x14ac:dyDescent="0.25">
      <c r="B191" s="127" t="s">
        <v>146</v>
      </c>
      <c r="C191" s="130">
        <v>0.90319470134383928</v>
      </c>
      <c r="D191" s="131">
        <v>0.94511034629996893</v>
      </c>
      <c r="E191" s="131">
        <v>0.92294473251430154</v>
      </c>
      <c r="F191" s="131">
        <v>0.91693057526197075</v>
      </c>
      <c r="G191" s="131">
        <v>0.95470640852518451</v>
      </c>
      <c r="H191" s="132">
        <v>0.92315614330449625</v>
      </c>
      <c r="I191" s="4"/>
    </row>
    <row r="192" spans="2:9" s="3" customFormat="1" ht="15" customHeight="1" x14ac:dyDescent="0.25">
      <c r="B192" s="127" t="s">
        <v>147</v>
      </c>
      <c r="C192" s="130">
        <v>6.2107638610766756E-2</v>
      </c>
      <c r="D192" s="131">
        <v>3.2416344245235977E-2</v>
      </c>
      <c r="E192" s="131">
        <v>4.5068217822416733E-2</v>
      </c>
      <c r="F192" s="131">
        <v>7.9502248400669134E-2</v>
      </c>
      <c r="G192" s="131">
        <v>1.7872351287801735E-2</v>
      </c>
      <c r="H192" s="132">
        <v>4.9601364453928196E-2</v>
      </c>
      <c r="I192" s="4"/>
    </row>
    <row r="193" spans="2:9" s="3" customFormat="1" ht="15" customHeight="1" x14ac:dyDescent="0.25">
      <c r="B193" s="127" t="s">
        <v>148</v>
      </c>
      <c r="C193" s="130">
        <v>1.7922853085282232E-2</v>
      </c>
      <c r="D193" s="131">
        <v>1.2956653650507242E-2</v>
      </c>
      <c r="E193" s="131">
        <v>1.2185339197668399E-2</v>
      </c>
      <c r="F193" s="131">
        <v>1.2230646339790906E-3</v>
      </c>
      <c r="G193" s="131">
        <v>1.0306820037130055E-2</v>
      </c>
      <c r="H193" s="132">
        <v>1.3206121433521083E-2</v>
      </c>
      <c r="I193" s="4"/>
    </row>
    <row r="194" spans="2:9" s="3" customFormat="1" ht="15" customHeight="1" x14ac:dyDescent="0.25">
      <c r="B194" s="127" t="s">
        <v>149</v>
      </c>
      <c r="C194" s="130">
        <v>1.6774806960112715E-2</v>
      </c>
      <c r="D194" s="131">
        <v>9.5166558042882911E-3</v>
      </c>
      <c r="E194" s="131">
        <v>1.980171046561293E-2</v>
      </c>
      <c r="F194" s="131">
        <v>2.3441117033812776E-3</v>
      </c>
      <c r="G194" s="131">
        <v>1.7114420149883978E-2</v>
      </c>
      <c r="H194" s="132">
        <v>1.4036370808054052E-2</v>
      </c>
    </row>
    <row r="195" spans="2:9" s="3" customFormat="1" ht="15" customHeight="1" x14ac:dyDescent="0.25">
      <c r="B195" s="127" t="s">
        <v>150</v>
      </c>
      <c r="C195" s="130">
        <v>0.15947655128359173</v>
      </c>
      <c r="D195" s="131">
        <v>0.19094878820783867</v>
      </c>
      <c r="E195" s="131">
        <v>0.23968111904136163</v>
      </c>
      <c r="F195" s="131">
        <v>0.19126644127474385</v>
      </c>
      <c r="G195" s="131">
        <v>0.23883848103171926</v>
      </c>
      <c r="H195" s="132">
        <v>0.191963815671224</v>
      </c>
    </row>
    <row r="196" spans="2:9" s="3" customFormat="1" ht="15" customHeight="1" x14ac:dyDescent="0.25">
      <c r="B196" s="127" t="s">
        <v>151</v>
      </c>
      <c r="C196" s="130">
        <v>0.49722603060756521</v>
      </c>
      <c r="D196" s="131">
        <v>0.4985466684695431</v>
      </c>
      <c r="E196" s="131">
        <v>0.42497233039133858</v>
      </c>
      <c r="F196" s="131">
        <v>0.41010920447442639</v>
      </c>
      <c r="G196" s="131">
        <v>0.31071278502992306</v>
      </c>
      <c r="H196" s="132">
        <v>0.45743756491273474</v>
      </c>
    </row>
    <row r="197" spans="2:9" s="3" customFormat="1" ht="15" customHeight="1" x14ac:dyDescent="0.25">
      <c r="B197" s="127" t="s">
        <v>152</v>
      </c>
      <c r="C197" s="130">
        <v>0.29942424706820536</v>
      </c>
      <c r="D197" s="131">
        <v>0.25012884438173022</v>
      </c>
      <c r="E197" s="131">
        <v>0.26185710019630992</v>
      </c>
      <c r="F197" s="131">
        <v>0.32723756068299714</v>
      </c>
      <c r="G197" s="131">
        <v>0.327136363409886</v>
      </c>
      <c r="H197" s="132">
        <v>0.28692478215375555</v>
      </c>
    </row>
    <row r="198" spans="2:9" s="3" customFormat="1" ht="15" customHeight="1" x14ac:dyDescent="0.25">
      <c r="B198" s="127" t="s">
        <v>153</v>
      </c>
      <c r="C198" s="130">
        <v>4.0662005490390313E-2</v>
      </c>
      <c r="D198" s="131">
        <v>5.6122791440531741E-2</v>
      </c>
      <c r="E198" s="131">
        <v>6.7487649034687916E-2</v>
      </c>
      <c r="F198" s="131">
        <v>7.1386793567832771E-2</v>
      </c>
      <c r="G198" s="131">
        <v>0.10366823169612008</v>
      </c>
      <c r="H198" s="132">
        <v>5.8462638577470659E-2</v>
      </c>
    </row>
    <row r="199" spans="2:9" s="3" customFormat="1" ht="15" customHeight="1" x14ac:dyDescent="0.25">
      <c r="B199" s="127" t="s">
        <v>154</v>
      </c>
      <c r="C199" s="130">
        <v>0.93749788381396959</v>
      </c>
      <c r="D199" s="131">
        <v>0.90797216709670592</v>
      </c>
      <c r="E199" s="131">
        <v>0.89323183154112951</v>
      </c>
      <c r="F199" s="131">
        <v>0.88032544539849855</v>
      </c>
      <c r="G199" s="131">
        <v>0.8584106900002797</v>
      </c>
      <c r="H199" s="132">
        <v>0.90888972314238159</v>
      </c>
    </row>
    <row r="200" spans="2:9" s="3" customFormat="1" ht="15" customHeight="1" x14ac:dyDescent="0.25">
      <c r="B200" s="127" t="s">
        <v>155</v>
      </c>
      <c r="C200" s="130">
        <v>5.439153218613102E-2</v>
      </c>
      <c r="D200" s="131">
        <v>7.5799438118400744E-2</v>
      </c>
      <c r="E200" s="131">
        <v>6.9552357186374439E-2</v>
      </c>
      <c r="F200" s="131">
        <v>7.9824881566032763E-2</v>
      </c>
      <c r="G200" s="131">
        <v>9.831992312204707E-2</v>
      </c>
      <c r="H200" s="132">
        <v>6.9186771333964142E-2</v>
      </c>
    </row>
    <row r="201" spans="2:9" s="3" customFormat="1" ht="15" customHeight="1" x14ac:dyDescent="0.25">
      <c r="B201" s="127" t="s">
        <v>156</v>
      </c>
      <c r="C201" s="130">
        <v>5.7278654628013089E-3</v>
      </c>
      <c r="D201" s="131">
        <v>8.85574496616604E-3</v>
      </c>
      <c r="E201" s="131">
        <v>3.4983658843877649E-2</v>
      </c>
      <c r="F201" s="131">
        <v>3.4877581374588101E-2</v>
      </c>
      <c r="G201" s="131">
        <v>3.691039313178178E-2</v>
      </c>
      <c r="H201" s="132">
        <v>1.7700164271518687E-2</v>
      </c>
    </row>
    <row r="202" spans="2:9" s="3" customFormat="1" ht="15" customHeight="1" x14ac:dyDescent="0.25">
      <c r="B202" s="127" t="s">
        <v>157</v>
      </c>
      <c r="C202" s="130">
        <v>2.38271853709782E-3</v>
      </c>
      <c r="D202" s="131">
        <v>7.3726498187270846E-3</v>
      </c>
      <c r="E202" s="131">
        <v>2.2321524286184956E-3</v>
      </c>
      <c r="F202" s="131">
        <v>4.9720916608807205E-3</v>
      </c>
      <c r="G202" s="131">
        <v>6.3589937458916846E-3</v>
      </c>
      <c r="H202" s="132">
        <v>4.223341252134527E-3</v>
      </c>
    </row>
    <row r="203" spans="2:9" s="3" customFormat="1" ht="15" customHeight="1" thickBot="1" x14ac:dyDescent="0.3">
      <c r="B203" s="128" t="s">
        <v>124</v>
      </c>
      <c r="C203" s="133">
        <v>0.10894225218227276</v>
      </c>
      <c r="D203" s="108">
        <v>0.20124951495532195</v>
      </c>
      <c r="E203" s="108">
        <v>0.30060419284472673</v>
      </c>
      <c r="F203" s="108">
        <v>0.47539700484127251</v>
      </c>
      <c r="G203" s="108">
        <v>0.79283391887124155</v>
      </c>
      <c r="H203" s="109">
        <v>0.36456952823058641</v>
      </c>
    </row>
    <row r="204" spans="2:9" s="3" customFormat="1" ht="15.75" thickTop="1" x14ac:dyDescent="0.25">
      <c r="B204" s="9"/>
    </row>
    <row r="205" spans="2:9" s="3" customFormat="1" x14ac:dyDescent="0.25">
      <c r="B205" s="9"/>
    </row>
    <row r="206" spans="2:9" s="3" customFormat="1" x14ac:dyDescent="0.25">
      <c r="B206" s="9"/>
    </row>
    <row r="207" spans="2:9" s="3" customFormat="1" x14ac:dyDescent="0.25">
      <c r="B207" s="9"/>
    </row>
    <row r="208" spans="2:9" s="3" customFormat="1" x14ac:dyDescent="0.25">
      <c r="B208" s="9"/>
    </row>
    <row r="209" spans="2:2" s="3" customFormat="1" x14ac:dyDescent="0.25">
      <c r="B209" s="9"/>
    </row>
    <row r="210" spans="2:2" s="3" customFormat="1" x14ac:dyDescent="0.25">
      <c r="B210" s="9"/>
    </row>
    <row r="211" spans="2:2" s="3" customFormat="1" x14ac:dyDescent="0.25">
      <c r="B211" s="9"/>
    </row>
    <row r="212" spans="2:2" s="3" customFormat="1" x14ac:dyDescent="0.25">
      <c r="B212" s="9"/>
    </row>
    <row r="213" spans="2:2" s="3" customFormat="1" x14ac:dyDescent="0.25">
      <c r="B213" s="9"/>
    </row>
    <row r="214" spans="2:2" s="3" customFormat="1" x14ac:dyDescent="0.25">
      <c r="B214" s="9"/>
    </row>
    <row r="215" spans="2:2" s="3" customFormat="1" x14ac:dyDescent="0.25">
      <c r="B215" s="9"/>
    </row>
  </sheetData>
  <mergeCells count="31">
    <mergeCell ref="C8:C9"/>
    <mergeCell ref="C5:I5"/>
    <mergeCell ref="C6:D7"/>
    <mergeCell ref="E6:F6"/>
    <mergeCell ref="H6:H7"/>
    <mergeCell ref="I6:I7"/>
    <mergeCell ref="C10:I10"/>
    <mergeCell ref="C17:I17"/>
    <mergeCell ref="C18:D19"/>
    <mergeCell ref="E18:F18"/>
    <mergeCell ref="H18:H19"/>
    <mergeCell ref="I18:I19"/>
    <mergeCell ref="C20:C21"/>
    <mergeCell ref="C22:I22"/>
    <mergeCell ref="C29:E29"/>
    <mergeCell ref="C31:C32"/>
    <mergeCell ref="C33:D33"/>
    <mergeCell ref="D25:G25"/>
    <mergeCell ref="C34:D34"/>
    <mergeCell ref="C35:D35"/>
    <mergeCell ref="C36:D36"/>
    <mergeCell ref="C37:D37"/>
    <mergeCell ref="C38:D38"/>
    <mergeCell ref="B78:H78"/>
    <mergeCell ref="B80:B81"/>
    <mergeCell ref="C80:H80"/>
    <mergeCell ref="C39:D39"/>
    <mergeCell ref="C40:D40"/>
    <mergeCell ref="C41:D41"/>
    <mergeCell ref="C42:D42"/>
    <mergeCell ref="C43:C46"/>
  </mergeCells>
  <pageMargins left="0.45" right="0.45" top="0.5" bottom="0.5" header="0" footer="0"/>
  <pageSetup scale="82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Common</vt:lpstr>
      <vt:lpstr>Urban</vt:lpstr>
      <vt:lpstr>Rural</vt:lpstr>
      <vt:lpstr>Composite</vt:lpstr>
    </vt:vector>
  </TitlesOfParts>
  <Company>ICF International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VM</dc:creator>
  <cp:lastModifiedBy>VM</cp:lastModifiedBy>
  <cp:lastPrinted>2014-07-28T14:40:37Z</cp:lastPrinted>
  <dcterms:created xsi:type="dcterms:W3CDTF">2013-08-06T13:22:30Z</dcterms:created>
  <dcterms:modified xsi:type="dcterms:W3CDTF">2014-07-28T14:41:17Z</dcterms:modified>
</cp:coreProperties>
</file>